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F:\Lourenco\PASTAS USUARIOS\0. RH\ISABELE\RH DIFERENCIADO\analista comportamental\"/>
    </mc:Choice>
  </mc:AlternateContent>
  <xr:revisionPtr revIDLastSave="0" documentId="13_ncr:1_{21A20EFE-0654-4668-9A85-81A44D2AB2FB}" xr6:coauthVersionLast="47" xr6:coauthVersionMax="47" xr10:uidLastSave="{00000000-0000-0000-0000-000000000000}"/>
  <bookViews>
    <workbookView xWindow="-120" yWindow="-120" windowWidth="21840" windowHeight="13140" tabRatio="829" firstSheet="1" activeTab="1" xr2:uid="{00000000-000D-0000-FFFF-FFFF00000000}"/>
  </bookViews>
  <sheets>
    <sheet name="Instruções" sheetId="11" state="hidden" r:id="rId1"/>
    <sheet name="Auto" sheetId="55" r:id="rId2"/>
    <sheet name="Perfil DISC" sheetId="56" r:id="rId3"/>
    <sheet name="PA" sheetId="58" r:id="rId4"/>
    <sheet name="D" sheetId="60" r:id="rId5"/>
    <sheet name="I" sheetId="61" r:id="rId6"/>
    <sheet name="S" sheetId="62" r:id="rId7"/>
    <sheet name="C" sheetId="63" r:id="rId8"/>
  </sheets>
  <definedNames>
    <definedName name="_xlnm._FilterDatabase" localSheetId="3" hidden="1">PA!$C$4:$F$254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56" l="1"/>
  <c r="E7" i="56"/>
  <c r="E8" i="56"/>
  <c r="E5" i="56"/>
  <c r="J5" i="63"/>
  <c r="J5" i="62"/>
  <c r="J5" i="61"/>
  <c r="G15" i="63"/>
  <c r="G15" i="62"/>
  <c r="G15" i="61"/>
  <c r="G10" i="63"/>
  <c r="G10" i="62"/>
  <c r="G10" i="61"/>
  <c r="G5" i="63"/>
  <c r="G5" i="62"/>
  <c r="G5" i="61"/>
  <c r="D5" i="61"/>
  <c r="D5" i="63" s="1"/>
  <c r="D5" i="62"/>
  <c r="J7" i="56"/>
  <c r="J6" i="56"/>
  <c r="D35" i="55"/>
  <c r="J35" i="55"/>
  <c r="M35" i="55"/>
  <c r="P35" i="55"/>
  <c r="G35" i="55"/>
  <c r="D34" i="55"/>
  <c r="J34" i="55"/>
  <c r="M34" i="55"/>
  <c r="P34" i="55"/>
  <c r="G34" i="55"/>
  <c r="D36" i="55"/>
  <c r="J36" i="55"/>
  <c r="M36" i="55"/>
  <c r="P36" i="55"/>
  <c r="G36" i="55"/>
  <c r="D37" i="55"/>
  <c r="J37" i="55"/>
  <c r="M37" i="55"/>
  <c r="P37" i="55"/>
  <c r="G37" i="55"/>
  <c r="J8" i="56"/>
  <c r="G254" i="58"/>
  <c r="G253" i="58"/>
  <c r="G252" i="58"/>
  <c r="G251" i="58"/>
  <c r="G250" i="58"/>
  <c r="G249" i="58"/>
  <c r="G248" i="58"/>
  <c r="G247" i="58"/>
  <c r="G246" i="58"/>
  <c r="G245" i="58"/>
  <c r="G244" i="58"/>
  <c r="G243" i="58"/>
  <c r="G242" i="58"/>
  <c r="G241" i="58"/>
  <c r="G240" i="58"/>
  <c r="G239" i="58"/>
  <c r="G238" i="58"/>
  <c r="G237" i="58"/>
  <c r="G236" i="58"/>
  <c r="G235" i="58"/>
  <c r="G234" i="58"/>
  <c r="G233" i="58"/>
  <c r="G232" i="58"/>
  <c r="G231" i="58"/>
  <c r="G230" i="58"/>
  <c r="G229" i="58"/>
  <c r="G228" i="58"/>
  <c r="G227" i="58"/>
  <c r="G226" i="58"/>
  <c r="G225" i="58"/>
  <c r="G224" i="58"/>
  <c r="G223" i="58"/>
  <c r="G222" i="58"/>
  <c r="G221" i="58"/>
  <c r="G220" i="58"/>
  <c r="G219" i="58"/>
  <c r="G218" i="58"/>
  <c r="G217" i="58"/>
  <c r="G216" i="58"/>
  <c r="G215" i="58"/>
  <c r="G214" i="58"/>
  <c r="G213" i="58"/>
  <c r="G212" i="58"/>
  <c r="G211" i="58"/>
  <c r="G210" i="58"/>
  <c r="G209" i="58"/>
  <c r="G208" i="58"/>
  <c r="G207" i="58"/>
  <c r="G206" i="58"/>
  <c r="G205" i="58"/>
  <c r="G204" i="58"/>
  <c r="G203" i="58"/>
  <c r="G202" i="58"/>
  <c r="G201" i="58"/>
  <c r="G200" i="58"/>
  <c r="G199" i="58"/>
  <c r="G198" i="58"/>
  <c r="G197" i="58"/>
  <c r="G196" i="58"/>
  <c r="G195" i="58"/>
  <c r="G194" i="58"/>
  <c r="G193" i="58"/>
  <c r="G192" i="58"/>
  <c r="G191" i="58"/>
  <c r="G190" i="58"/>
  <c r="G189" i="58"/>
  <c r="G188" i="58"/>
  <c r="G187" i="58"/>
  <c r="G186" i="58"/>
  <c r="G185" i="58"/>
  <c r="G184" i="58"/>
  <c r="G183" i="58"/>
  <c r="G182" i="58"/>
  <c r="G181" i="58"/>
  <c r="G180" i="58"/>
  <c r="G179" i="58"/>
  <c r="G178" i="58"/>
  <c r="G177" i="58"/>
  <c r="G176" i="58"/>
  <c r="G175" i="58"/>
  <c r="G174" i="58"/>
  <c r="G173" i="58"/>
  <c r="G172" i="58"/>
  <c r="G171" i="58"/>
  <c r="G170" i="58"/>
  <c r="G169" i="58"/>
  <c r="G168" i="58"/>
  <c r="G167" i="58"/>
  <c r="G166" i="58"/>
  <c r="G165" i="58"/>
  <c r="G164" i="58"/>
  <c r="G163" i="58"/>
  <c r="G162" i="58"/>
  <c r="G161" i="58"/>
  <c r="G160" i="58"/>
  <c r="G159" i="58"/>
  <c r="G158" i="58"/>
  <c r="G157" i="58"/>
  <c r="G156" i="58"/>
  <c r="G155" i="58"/>
  <c r="G154" i="58"/>
  <c r="G153" i="58"/>
  <c r="G152" i="58"/>
  <c r="G151" i="58"/>
  <c r="G150" i="58"/>
  <c r="G149" i="58"/>
  <c r="G148" i="58"/>
  <c r="G147" i="58"/>
  <c r="G146" i="58"/>
  <c r="G145" i="58"/>
  <c r="G144" i="58"/>
  <c r="G143" i="58"/>
  <c r="G142" i="58"/>
  <c r="G141" i="58"/>
  <c r="G140" i="58"/>
  <c r="G139" i="58"/>
  <c r="G138" i="58"/>
  <c r="G137" i="58"/>
  <c r="G136" i="58"/>
  <c r="G135" i="58"/>
  <c r="G134" i="58"/>
  <c r="G133" i="58"/>
  <c r="G132" i="58"/>
  <c r="G131" i="58"/>
  <c r="G130" i="58"/>
  <c r="G129" i="58"/>
  <c r="G128" i="58"/>
  <c r="G127" i="58"/>
  <c r="G126" i="58"/>
  <c r="G125" i="58"/>
  <c r="G124" i="58"/>
  <c r="G123" i="58"/>
  <c r="G122" i="58"/>
  <c r="G121" i="58"/>
  <c r="G120" i="58"/>
  <c r="G119" i="58"/>
  <c r="G118" i="58"/>
  <c r="G117" i="58"/>
  <c r="G116" i="58"/>
  <c r="G115" i="58"/>
  <c r="G114" i="58"/>
  <c r="G113" i="58"/>
  <c r="G112" i="58"/>
  <c r="G111" i="58"/>
  <c r="G110" i="58"/>
  <c r="G109" i="58"/>
  <c r="G108" i="58"/>
  <c r="G107" i="58"/>
  <c r="G106" i="58"/>
  <c r="G105" i="58"/>
  <c r="G104" i="58"/>
  <c r="G103" i="58"/>
  <c r="G102" i="58"/>
  <c r="G101" i="58"/>
  <c r="G100" i="58"/>
  <c r="G99" i="58"/>
  <c r="G98" i="58"/>
  <c r="G97" i="58"/>
  <c r="G96" i="58"/>
  <c r="Q37" i="55" l="1"/>
  <c r="D8" i="56" s="1"/>
  <c r="Q36" i="55"/>
  <c r="D7" i="56" s="1"/>
  <c r="I8" i="56" s="1"/>
  <c r="Q35" i="55"/>
  <c r="D6" i="56" s="1"/>
  <c r="I7" i="56" s="1"/>
  <c r="Q34" i="55"/>
  <c r="D5" i="56" s="1"/>
  <c r="I6" i="56" s="1"/>
  <c r="D9" i="56" l="1"/>
  <c r="D10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rafaelv</author>
  </authors>
  <commentList>
    <comment ref="C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Essa é a auto avaliação da pessoa que está sendo avaliada, ou seja, são as notas e percepções do avaliado sobre ele próprio.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<sst xmlns="http://schemas.openxmlformats.org/spreadsheetml/2006/main" count="351" uniqueCount="326">
  <si>
    <t>Passo 1</t>
  </si>
  <si>
    <t>Passo 2</t>
  </si>
  <si>
    <t>Passo 3</t>
  </si>
  <si>
    <t>Passo 4</t>
  </si>
  <si>
    <t>Passo 5</t>
  </si>
  <si>
    <t>IMPORTANTE: SIGA O PASSO A PASSO DE PREENCHIMENTO</t>
  </si>
  <si>
    <t>Passo 6</t>
  </si>
  <si>
    <t>Tende a agir de forma...</t>
  </si>
  <si>
    <t>Assertiva</t>
  </si>
  <si>
    <t>Persuasiva</t>
  </si>
  <si>
    <t>Paciente</t>
  </si>
  <si>
    <t>Contemplativa</t>
  </si>
  <si>
    <t>AVALIAÇÃO DISC</t>
  </si>
  <si>
    <t>PERFIL DISC</t>
  </si>
  <si>
    <t>RELATÓRIO</t>
  </si>
  <si>
    <t>CONHECIMENTO DISC</t>
  </si>
  <si>
    <t>INSTRUÇÕES</t>
  </si>
  <si>
    <t>PLANOS DE AÇÃO</t>
  </si>
  <si>
    <t>Demanda ação</t>
  </si>
  <si>
    <t>Ataca</t>
  </si>
  <si>
    <t>Reclama</t>
  </si>
  <si>
    <t>Evita</t>
  </si>
  <si>
    <t>Controle</t>
  </si>
  <si>
    <t>Independente</t>
  </si>
  <si>
    <t>Ser decisivo</t>
  </si>
  <si>
    <t>Solucionador de problemas</t>
  </si>
  <si>
    <t>Direto</t>
  </si>
  <si>
    <t>Intenso</t>
  </si>
  <si>
    <t>Variedade</t>
  </si>
  <si>
    <t>Perder</t>
  </si>
  <si>
    <t>Ser responsabilizado</t>
  </si>
  <si>
    <t>Empatia e Paciência</t>
  </si>
  <si>
    <t>Ditatorial</t>
  </si>
  <si>
    <t>Crítico</t>
  </si>
  <si>
    <t>Resultados</t>
  </si>
  <si>
    <t>Histórico</t>
  </si>
  <si>
    <t>Franco</t>
  </si>
  <si>
    <t>Impaciente</t>
  </si>
  <si>
    <t>Orgulhoso</t>
  </si>
  <si>
    <t>Se irrita e confronta</t>
  </si>
  <si>
    <t>Aprovação</t>
  </si>
  <si>
    <t>Interativo</t>
  </si>
  <si>
    <t>Relacionada a pessoas</t>
  </si>
  <si>
    <t>Amizade social</t>
  </si>
  <si>
    <t>Encorajador</t>
  </si>
  <si>
    <t>Fala sem pensar</t>
  </si>
  <si>
    <t>Desorganizado</t>
  </si>
  <si>
    <t>Não tradicional</t>
  </si>
  <si>
    <t>Menos estrutura</t>
  </si>
  <si>
    <t>Rejeição</t>
  </si>
  <si>
    <t>Realizar compromissos</t>
  </si>
  <si>
    <t>Contole emocional</t>
  </si>
  <si>
    <t>Sarcástico</t>
  </si>
  <si>
    <t>Superficial</t>
  </si>
  <si>
    <t>Reconhecimento</t>
  </si>
  <si>
    <t>Elogios</t>
  </si>
  <si>
    <t>Otimista</t>
  </si>
  <si>
    <t>Inoportuno</t>
  </si>
  <si>
    <t>Permissivo</t>
  </si>
  <si>
    <t>Rotina</t>
  </si>
  <si>
    <t>Estável</t>
  </si>
  <si>
    <t>Agendadas</t>
  </si>
  <si>
    <t>Ser parte de um time</t>
  </si>
  <si>
    <t>Supporter</t>
  </si>
  <si>
    <t>Procrastina ao invés de fazer</t>
  </si>
  <si>
    <t>Indireto</t>
  </si>
  <si>
    <t>Indeciso</t>
  </si>
  <si>
    <t>Harmonia</t>
  </si>
  <si>
    <t>Mudanças bruscas</t>
  </si>
  <si>
    <t>Necessidade de mudança</t>
  </si>
  <si>
    <t>Ser assertivo sob pressão</t>
  </si>
  <si>
    <t>Submisso</t>
  </si>
  <si>
    <t>Compatibilidade</t>
  </si>
  <si>
    <t>Contribuição</t>
  </si>
  <si>
    <t>Serviçal</t>
  </si>
  <si>
    <t>Humilde</t>
  </si>
  <si>
    <t>Sabe do atraso, mas aceita</t>
  </si>
  <si>
    <t>Fica calado e aceita o erro</t>
  </si>
  <si>
    <t>Padrão</t>
  </si>
  <si>
    <t>Corretivo</t>
  </si>
  <si>
    <t>Estruturadas</t>
  </si>
  <si>
    <t>Planejamento e ordem</t>
  </si>
  <si>
    <t>Organizador</t>
  </si>
  <si>
    <t>Analisa demais</t>
  </si>
  <si>
    <t>Detalhista</t>
  </si>
  <si>
    <t>Impessoal</t>
  </si>
  <si>
    <t>Lógica</t>
  </si>
  <si>
    <t>Estar errado</t>
  </si>
  <si>
    <t xml:space="preserve">Tomada de decisão </t>
  </si>
  <si>
    <t>Se preocupar menos sobre tudo</t>
  </si>
  <si>
    <t>Arredio</t>
  </si>
  <si>
    <t>Cabeça dura</t>
  </si>
  <si>
    <t>Precisão</t>
  </si>
  <si>
    <t>Qualidade dos resultados</t>
  </si>
  <si>
    <t>Ordeiro</t>
  </si>
  <si>
    <t>Inseguro</t>
  </si>
  <si>
    <t>Cauteloso</t>
  </si>
  <si>
    <t>Se incomoda e questiona</t>
  </si>
  <si>
    <t>Desafiadoras</t>
  </si>
  <si>
    <t>O que fazer para melhorar</t>
  </si>
  <si>
    <t>Quando?</t>
  </si>
  <si>
    <t>Status</t>
  </si>
  <si>
    <t>Total</t>
  </si>
  <si>
    <t>Dominância</t>
  </si>
  <si>
    <t>Exigentes</t>
  </si>
  <si>
    <t>Pioneiros</t>
  </si>
  <si>
    <t>Determinado</t>
  </si>
  <si>
    <t>Superador</t>
  </si>
  <si>
    <t>Ser arrogante</t>
  </si>
  <si>
    <t>Falar sem pensar</t>
  </si>
  <si>
    <t>Cria medo nas pessoas</t>
  </si>
  <si>
    <t>Não ser um bom ouvinte</t>
  </si>
  <si>
    <t>Ser impaciente</t>
  </si>
  <si>
    <t>Ser multitarefa e não dar conta</t>
  </si>
  <si>
    <t>Ser insensível com pessoas</t>
  </si>
  <si>
    <t>Correr muitos riscos</t>
  </si>
  <si>
    <t>Problemas de delegação</t>
  </si>
  <si>
    <t>Não recebe bem feedback</t>
  </si>
  <si>
    <t>Auto</t>
  </si>
  <si>
    <t>Terceiros</t>
  </si>
  <si>
    <t xml:space="preserve">Aventureiro </t>
  </si>
  <si>
    <t>Competitivo</t>
  </si>
  <si>
    <t>Ousado</t>
  </si>
  <si>
    <t>Inovador</t>
  </si>
  <si>
    <t>Persistente</t>
  </si>
  <si>
    <t>Resolve problemas</t>
  </si>
  <si>
    <t>Foco nos resultados</t>
  </si>
  <si>
    <t>Com iniciativa</t>
  </si>
  <si>
    <t>Livre de controle, supervisão e detalhes</t>
  </si>
  <si>
    <t>Trabalho com desafios e oportunidades</t>
  </si>
  <si>
    <t>Exigente</t>
  </si>
  <si>
    <t>Nervoso</t>
  </si>
  <si>
    <t>Agressivo</t>
  </si>
  <si>
    <t>Egoísta</t>
  </si>
  <si>
    <t>Aproveita-se de sua posição</t>
  </si>
  <si>
    <t>Exigências muito altas</t>
  </si>
  <si>
    <t>Falta de tato e diplomacia</t>
  </si>
  <si>
    <t>Características Comportamentais</t>
  </si>
  <si>
    <t>Comportamentos Positivos</t>
  </si>
  <si>
    <t>Comportamentos Limitantes</t>
  </si>
  <si>
    <t>Influência</t>
  </si>
  <si>
    <t>Estabilidade</t>
  </si>
  <si>
    <t>Responsável</t>
  </si>
  <si>
    <t>Líder</t>
  </si>
  <si>
    <t>Coordenador</t>
  </si>
  <si>
    <t>Previdente</t>
  </si>
  <si>
    <t>Voltado para o desafio</t>
  </si>
  <si>
    <t>Tem iniciativa</t>
  </si>
  <si>
    <t>Um trabalho que não seja  rotineiro</t>
  </si>
  <si>
    <t>Valor na Equipe</t>
  </si>
  <si>
    <t>Ambiente Ideal</t>
  </si>
  <si>
    <t>Sob Pressão</t>
  </si>
  <si>
    <t>Criativo, resolve conflitos</t>
  </si>
  <si>
    <t>Motiva os demais a alcançar seus objetivos</t>
  </si>
  <si>
    <t>Joga em equipe</t>
  </si>
  <si>
    <t>Negocia conflitos</t>
  </si>
  <si>
    <t>Otimista e entusiasta</t>
  </si>
  <si>
    <t>Contato constante com as pessoas</t>
  </si>
  <si>
    <t>Livre de controle e detalhes</t>
  </si>
  <si>
    <t>Liberdade de movimento</t>
  </si>
  <si>
    <t>Debate para ouvir idéias</t>
  </si>
  <si>
    <t>Supervisor democrático com o quem se associar</t>
  </si>
  <si>
    <t>Se auto-promove</t>
  </si>
  <si>
    <t>Muito otimista</t>
  </si>
  <si>
    <t>Falante</t>
  </si>
  <si>
    <t>Pouco realista</t>
  </si>
  <si>
    <t>Desatento para os detalhes</t>
  </si>
  <si>
    <t>Pouco realista ao avaliar as pessoas</t>
  </si>
  <si>
    <t>Não ouve em todas as ocasiões</t>
  </si>
  <si>
    <t>Encantador</t>
  </si>
  <si>
    <t>Confidente</t>
  </si>
  <si>
    <t>Convincente</t>
  </si>
  <si>
    <t>Entusiasta</t>
  </si>
  <si>
    <t>Inspirador</t>
  </si>
  <si>
    <t>Persuasivo</t>
  </si>
  <si>
    <t>Popular</t>
  </si>
  <si>
    <t>Sociável</t>
  </si>
  <si>
    <t>Confiante</t>
  </si>
  <si>
    <t>Abandonar quando há conflito</t>
  </si>
  <si>
    <t>Demasiadamente otimista</t>
  </si>
  <si>
    <t>Ser indireto na comunicação</t>
  </si>
  <si>
    <t>Problemas em completar tarefas</t>
  </si>
  <si>
    <t>Ser desorganizado</t>
  </si>
  <si>
    <t>Problemas na comunicação</t>
  </si>
  <si>
    <t>Perde o foco com facilidade</t>
  </si>
  <si>
    <t>Político</t>
  </si>
  <si>
    <t>Caloroso</t>
  </si>
  <si>
    <t>Atencioso</t>
  </si>
  <si>
    <t>Confiável</t>
  </si>
  <si>
    <t>Bom humor</t>
  </si>
  <si>
    <t>Ser lento</t>
  </si>
  <si>
    <t>Fazer uma coisa de cada vez</t>
  </si>
  <si>
    <t>Não ter muita ambição</t>
  </si>
  <si>
    <t>Falta iniciativa</t>
  </si>
  <si>
    <t>Correr pouquíssimo risco</t>
  </si>
  <si>
    <t>Ser tolerante demais</t>
  </si>
  <si>
    <t>Guardar rancor</t>
  </si>
  <si>
    <t>Ser possessível</t>
  </si>
  <si>
    <t>Leal</t>
  </si>
  <si>
    <t>Acabador</t>
  </si>
  <si>
    <t>Planejador</t>
  </si>
  <si>
    <t>Grande ouvinte</t>
  </si>
  <si>
    <t>Calmo</t>
  </si>
  <si>
    <t>Apaziguador</t>
  </si>
  <si>
    <t>Amigável</t>
  </si>
  <si>
    <t>Sabe escutar</t>
  </si>
  <si>
    <t>Descontraído</t>
  </si>
  <si>
    <t>Sincero</t>
  </si>
  <si>
    <t>Consciente</t>
  </si>
  <si>
    <t>Compreensivo</t>
  </si>
  <si>
    <t>Paciente e enérgico</t>
  </si>
  <si>
    <t>Lógico, analisa</t>
  </si>
  <si>
    <t>Orientado para o serviço</t>
  </si>
  <si>
    <t>Ambiente estável e previsível</t>
  </si>
  <si>
    <t>Ambiente que lhe permita mudar</t>
  </si>
  <si>
    <t>Relações de trabalho  duradouras</t>
  </si>
  <si>
    <t>Pouco conflito entre as pessoas</t>
  </si>
  <si>
    <t>Liberdade de normas de restrição</t>
  </si>
  <si>
    <t>Reservado</t>
  </si>
  <si>
    <t>Despreocupado</t>
  </si>
  <si>
    <t>Inflexível</t>
  </si>
  <si>
    <t>Cede, evita controvérsia</t>
  </si>
  <si>
    <t>Dificuldade em estabelecer prioridades</t>
  </si>
  <si>
    <t>Não gosta de mudanças repentinas</t>
  </si>
  <si>
    <t>Defensivo às críticas</t>
  </si>
  <si>
    <t>Se apega aos detalhes</t>
  </si>
  <si>
    <t>Muito intenso em determinadas situações</t>
  </si>
  <si>
    <t>Parece distante e frio</t>
  </si>
  <si>
    <t>Pessimista</t>
  </si>
  <si>
    <t>Difícil de agradar</t>
  </si>
  <si>
    <t>Meticuloso</t>
  </si>
  <si>
    <t>Muito crítico</t>
  </si>
  <si>
    <t>Onde é necessário pensamento crítico</t>
  </si>
  <si>
    <t>Cargo técnico ou em uma área especializada</t>
  </si>
  <si>
    <t>Relação estreita com um grupo pequeno</t>
  </si>
  <si>
    <t>Ambiente de trabalho familiar</t>
  </si>
  <si>
    <t>Escritório ou área de trabalho privada</t>
  </si>
  <si>
    <t>Mantém padrões altos</t>
  </si>
  <si>
    <t>Consciente e consistente</t>
  </si>
  <si>
    <t>Define, esclarece, obtém a informação e a põe à prova</t>
  </si>
  <si>
    <t>Objetivo “estar ancorado na realidade”</t>
  </si>
  <si>
    <t>Compreensivo, resolve problemas</t>
  </si>
  <si>
    <t>Exato</t>
  </si>
  <si>
    <t>Analítico</t>
  </si>
  <si>
    <t>Diplomático</t>
  </si>
  <si>
    <t>Procura realizações</t>
  </si>
  <si>
    <t>Maduro</t>
  </si>
  <si>
    <t>Preciso</t>
  </si>
  <si>
    <t>Requer dados em demais</t>
  </si>
  <si>
    <t>Correr pouco risco</t>
  </si>
  <si>
    <t>Internalizar sentimentos</t>
  </si>
  <si>
    <t>Ser muito duro consigo</t>
  </si>
  <si>
    <t>Ser muito lento para agir</t>
  </si>
  <si>
    <t>Ótimo é inimigo do bom</t>
  </si>
  <si>
    <t>Arrogante quando contrariado</t>
  </si>
  <si>
    <t>Alto padrão de qualidade</t>
  </si>
  <si>
    <t>Cuidadoso</t>
  </si>
  <si>
    <t>Pensa objetivamente</t>
  </si>
  <si>
    <t>Firme</t>
  </si>
  <si>
    <t>Faz boas perguntas</t>
  </si>
  <si>
    <t>Trabalha para um líder e por uma causa</t>
  </si>
  <si>
    <t xml:space="preserve">Um ambiente inovador </t>
  </si>
  <si>
    <t>Debate para expressar pontos de vista</t>
  </si>
  <si>
    <t>Atribui-se muitas coisas</t>
  </si>
  <si>
    <t>Perfil DISC</t>
  </si>
  <si>
    <t>Auto Avaliação</t>
  </si>
  <si>
    <t>Nem liga, está distraído</t>
  </si>
  <si>
    <t>Reclama e analisa a situação</t>
  </si>
  <si>
    <t>Informa o erro diretamente</t>
  </si>
  <si>
    <t>Chama a pessoa e explica o erro</t>
  </si>
  <si>
    <t>DOMINÂNCIA</t>
  </si>
  <si>
    <t>INFLUÊNCIA</t>
  </si>
  <si>
    <t>ESTABILIDADE</t>
  </si>
  <si>
    <t>CONFORMIDADE</t>
  </si>
  <si>
    <t>Confia indiscriminadamente nas pessoas</t>
  </si>
  <si>
    <t>Dificuldade para lidar com diversas situações</t>
  </si>
  <si>
    <t>Ser muito crítico</t>
  </si>
  <si>
    <t>Pouco expansível</t>
  </si>
  <si>
    <t>Não gostar de mudanças</t>
  </si>
  <si>
    <t>Falar muito rápido (ruído)</t>
  </si>
  <si>
    <t>Problemas com o tempo</t>
  </si>
  <si>
    <t>Possui informações adicionais sobre o funcionamento desta planilha.</t>
  </si>
  <si>
    <t>Apresenta diferentes características comportamentais para cada um dos perfis DISC.</t>
  </si>
  <si>
    <t>Esta aba apresenta o resultado mensal em ralação aos âmbitos definidos nos Planos de Ação.</t>
  </si>
  <si>
    <t>Permite você esclarecer os pontos a serem melhorados em cada área, estabelecendo uma data para conclusão assim como o estado da meta.</t>
  </si>
  <si>
    <t>Essa aba possui diversas perguntas que deverão ser respondidas por você mesmo, assim como por uma outra pessoa, a fim de encontrar o seu perfil DISC.</t>
  </si>
  <si>
    <r>
      <t xml:space="preserve">Para cada tabela, enumere as alternativas de 1 a 4, onde 4 é a opção que </t>
    </r>
    <r>
      <rPr>
        <b/>
        <sz val="14"/>
        <color rgb="FFF0462E"/>
        <rFont val="Calibri"/>
        <family val="2"/>
        <scheme val="minor"/>
      </rPr>
      <t>MAIS</t>
    </r>
    <r>
      <rPr>
        <b/>
        <sz val="11"/>
        <color rgb="FFF0462E"/>
        <rFont val="Calibri"/>
        <family val="2"/>
        <scheme val="minor"/>
      </rPr>
      <t xml:space="preserve"> identifica o avaliado e 1 é a que </t>
    </r>
    <r>
      <rPr>
        <b/>
        <sz val="14"/>
        <color rgb="FFF0462E"/>
        <rFont val="Calibri"/>
        <family val="2"/>
        <scheme val="minor"/>
      </rPr>
      <t>MENOS</t>
    </r>
    <r>
      <rPr>
        <b/>
        <sz val="11"/>
        <color rgb="FFF0462E"/>
        <rFont val="Calibri"/>
        <family val="2"/>
        <scheme val="minor"/>
      </rPr>
      <t xml:space="preserve"> identifica, segundo ela. Não preencha valores repetidos</t>
    </r>
  </si>
  <si>
    <t>Sob estresse pode se tornar...</t>
  </si>
  <si>
    <t>Desejo de...</t>
  </si>
  <si>
    <t>Confortável com...</t>
  </si>
  <si>
    <t>Característica principal...</t>
  </si>
  <si>
    <t>Quando em conflito, esse estilo…</t>
  </si>
  <si>
    <t>Força aparente...</t>
  </si>
  <si>
    <t>Com erros...</t>
  </si>
  <si>
    <t>Pode ser considerado...</t>
  </si>
  <si>
    <t>Necessita de....</t>
  </si>
  <si>
    <t>Possui medo de...</t>
  </si>
  <si>
    <t>Limitação desse perfil...</t>
  </si>
  <si>
    <t>Mensura desempenho com...</t>
  </si>
  <si>
    <t>Com subalternos, costuma ser...</t>
  </si>
  <si>
    <t>Prefere tarefas....</t>
  </si>
  <si>
    <t>Outra limitação desse perfil...</t>
  </si>
  <si>
    <t>Abordagem primária...</t>
  </si>
  <si>
    <t>Precisa melhorar...</t>
  </si>
  <si>
    <t>Com atrasos...</t>
  </si>
  <si>
    <t>Em situações extremas...</t>
  </si>
  <si>
    <t>Se preocupa demais com metas</t>
  </si>
  <si>
    <t>Ponto cego...</t>
  </si>
  <si>
    <t>Amável</t>
  </si>
  <si>
    <t>Em uma discussão...</t>
  </si>
  <si>
    <t>Busca ter a razão</t>
  </si>
  <si>
    <t>Busca diminuir o conflito</t>
  </si>
  <si>
    <t>Busca comprovar sua opinião</t>
  </si>
  <si>
    <t>Quando vai às compras...</t>
  </si>
  <si>
    <t>Se diverte</t>
  </si>
  <si>
    <t>Sabe o que quer</t>
  </si>
  <si>
    <t>Fica indeciso</t>
  </si>
  <si>
    <t>Busca ofertas</t>
  </si>
  <si>
    <t>Busca concordância</t>
  </si>
  <si>
    <t>Perfil a se melhorar</t>
  </si>
  <si>
    <t>MAPEAMENTO PERFIL DISC</t>
  </si>
  <si>
    <r>
      <rPr>
        <b/>
        <sz val="14"/>
        <color rgb="FF6699CC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ominante = </t>
    </r>
    <r>
      <rPr>
        <b/>
        <sz val="11"/>
        <color rgb="FFFF0000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xecutor</t>
    </r>
  </si>
  <si>
    <r>
      <rPr>
        <b/>
        <sz val="14"/>
        <color rgb="FF6699CC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nfluente = </t>
    </r>
    <r>
      <rPr>
        <b/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omunicador</t>
    </r>
  </si>
  <si>
    <r>
      <t>e</t>
    </r>
    <r>
      <rPr>
        <b/>
        <sz val="14"/>
        <color rgb="FF6699CC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tável  =</t>
    </r>
    <r>
      <rPr>
        <b/>
        <sz val="11"/>
        <color rgb="FFFF0000"/>
        <rFont val="Calibri"/>
        <family val="2"/>
        <scheme val="minor"/>
      </rPr>
      <t xml:space="preserve"> P</t>
    </r>
    <r>
      <rPr>
        <sz val="11"/>
        <color theme="1"/>
        <rFont val="Calibri"/>
        <family val="2"/>
        <scheme val="minor"/>
      </rPr>
      <t>lanejador</t>
    </r>
  </si>
  <si>
    <r>
      <rPr>
        <b/>
        <sz val="14"/>
        <color rgb="FF6699CC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auteloso = </t>
    </r>
    <r>
      <rPr>
        <b/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nalista</t>
    </r>
  </si>
  <si>
    <t>Aba que contabiliza todos os pontos e valores definidos na Avaliação, apresenta o perfil resultante da sua auto avaliação.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</si>
</sst>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Calibri"/>
      <family val="2"/>
      <scheme val="minor"/>
    </font>
    <font>
      <sz val="26"/>
      <color rgb="FF333333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 (Corpo)"/>
    </font>
    <font>
      <u/>
      <sz val="12"/>
      <color theme="1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rgb="FFF0462E"/>
      <name val="Calibri"/>
      <family val="2"/>
      <scheme val="minor"/>
    </font>
    <font>
      <b/>
      <sz val="14"/>
      <color rgb="FFF0462E"/>
      <name val="Calibri"/>
      <family val="2"/>
      <scheme val="minor"/>
    </font>
    <font>
      <sz val="9"/>
      <color indexed="81"/>
      <name val="Segoe UI"/>
      <family val="2"/>
    </font>
    <font>
      <sz val="11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6699CC"/>
      <name val="Calibri"/>
      <family val="2"/>
      <scheme val="minor"/>
    </font>
    <font>
      <b/>
      <sz val="18"/>
      <color rgb="FF623F99"/>
      <name val="Calibri"/>
      <family val="2"/>
      <scheme val="minor"/>
    </font>
    <font>
      <b/>
      <sz val="14"/>
      <color rgb="FF14B1E7"/>
      <name val="Calibri"/>
      <family val="2"/>
      <scheme val="minor"/>
    </font>
    <font>
      <sz val="11"/>
      <color rgb="FF623F99"/>
      <name val="Calibri"/>
      <family val="2"/>
      <scheme val="minor"/>
    </font>
    <font>
      <b/>
      <sz val="36"/>
      <color rgb="FF623F99"/>
      <name val="Calibri (Corpo)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23F99"/>
        <bgColor indexed="64"/>
      </patternFill>
    </fill>
    <fill>
      <patternFill patternType="solid">
        <fgColor rgb="FF14B1E7"/>
        <bgColor indexed="64"/>
      </patternFill>
    </fill>
  </fills>
  <borders count="1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ck">
        <color theme="0"/>
      </left>
      <right/>
      <top style="thick">
        <color theme="0"/>
      </top>
      <bottom style="thin">
        <color theme="0" tint="-0.14999847407452621"/>
      </bottom>
      <diagonal/>
    </border>
    <border>
      <left/>
      <right style="thick">
        <color theme="0"/>
      </right>
      <top style="thick">
        <color theme="0"/>
      </top>
      <bottom style="thin">
        <color theme="0" tint="-0.1499984740745262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/>
  </cellStyleXfs>
  <cellXfs count="84">
    <xf numFmtId="0" fontId="0" fillId="0" borderId="0" xfId="0"/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2" borderId="1" xfId="0" applyFill="1" applyBorder="1"/>
    <xf numFmtId="0" fontId="15" fillId="0" borderId="0" xfId="1" applyAlignment="1" applyProtection="1">
      <alignment horizontal="left" vertical="center"/>
    </xf>
    <xf numFmtId="0" fontId="24" fillId="0" borderId="0" xfId="0" applyFont="1" applyAlignment="1">
      <alignment horizontal="left" vertical="center" indent="1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4" borderId="7" xfId="0" applyFont="1" applyFill="1" applyBorder="1" applyAlignment="1">
      <alignment horizontal="left" vertical="center" wrapText="1" indent="1"/>
    </xf>
    <xf numFmtId="0" fontId="14" fillId="0" borderId="0" xfId="0" applyFont="1"/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0" fillId="5" borderId="0" xfId="0" applyFont="1" applyFill="1"/>
    <xf numFmtId="0" fontId="14" fillId="5" borderId="0" xfId="0" applyFont="1" applyFill="1"/>
    <xf numFmtId="0" fontId="31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left" vertical="top" wrapText="1"/>
    </xf>
    <xf numFmtId="0" fontId="23" fillId="3" borderId="7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left" vertical="center" indent="1"/>
    </xf>
    <xf numFmtId="0" fontId="32" fillId="0" borderId="0" xfId="0" applyFont="1"/>
    <xf numFmtId="0" fontId="8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11" fillId="0" borderId="1" xfId="0" applyFont="1" applyBorder="1" applyAlignment="1" applyProtection="1">
      <alignment horizontal="left" vertical="center" indent="1"/>
      <protection locked="0"/>
    </xf>
    <xf numFmtId="14" fontId="11" fillId="0" borderId="1" xfId="0" applyNumberFormat="1" applyFont="1" applyBorder="1" applyAlignment="1" applyProtection="1">
      <alignment horizontal="left" vertical="center" indent="1"/>
      <protection locked="0"/>
    </xf>
    <xf numFmtId="14" fontId="6" fillId="0" borderId="1" xfId="0" applyNumberFormat="1" applyFont="1" applyBorder="1" applyAlignment="1" applyProtection="1">
      <alignment horizontal="left" vertical="center" indent="1"/>
      <protection locked="0"/>
    </xf>
    <xf numFmtId="0" fontId="14" fillId="0" borderId="0" xfId="0" applyFont="1" applyAlignment="1">
      <alignment horizontal="left" vertical="center" indent="1"/>
    </xf>
    <xf numFmtId="14" fontId="9" fillId="2" borderId="1" xfId="0" applyNumberFormat="1" applyFont="1" applyFill="1" applyBorder="1" applyAlignment="1">
      <alignment horizontal="left" vertical="center" wrapText="1" indent="1"/>
    </xf>
    <xf numFmtId="14" fontId="8" fillId="2" borderId="1" xfId="0" applyNumberFormat="1" applyFont="1" applyFill="1" applyBorder="1" applyAlignment="1">
      <alignment horizontal="left" vertical="center" wrapText="1" indent="1"/>
    </xf>
    <xf numFmtId="14" fontId="5" fillId="2" borderId="1" xfId="0" applyNumberFormat="1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 indent="1"/>
    </xf>
    <xf numFmtId="0" fontId="0" fillId="6" borderId="0" xfId="0" applyFill="1"/>
    <xf numFmtId="0" fontId="0" fillId="6" borderId="0" xfId="0" applyFill="1" applyAlignment="1">
      <alignment horizontal="right" indent="1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top" wrapText="1"/>
    </xf>
    <xf numFmtId="0" fontId="32" fillId="6" borderId="0" xfId="0" applyFont="1" applyFill="1"/>
    <xf numFmtId="0" fontId="0" fillId="6" borderId="0" xfId="0" applyFill="1" applyAlignment="1">
      <alignment horizontal="left" indent="1"/>
    </xf>
    <xf numFmtId="0" fontId="14" fillId="7" borderId="0" xfId="1" applyFont="1" applyFill="1" applyBorder="1" applyAlignment="1" applyProtection="1">
      <alignment horizontal="center" vertical="center"/>
    </xf>
    <xf numFmtId="0" fontId="14" fillId="7" borderId="0" xfId="0" applyFont="1" applyFill="1" applyAlignment="1">
      <alignment horizontal="left" vertical="center" indent="1"/>
    </xf>
    <xf numFmtId="0" fontId="0" fillId="7" borderId="0" xfId="0" applyFill="1"/>
    <xf numFmtId="0" fontId="16" fillId="7" borderId="0" xfId="1" applyFont="1" applyFill="1" applyBorder="1" applyAlignment="1" applyProtection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top" wrapText="1"/>
    </xf>
    <xf numFmtId="0" fontId="0" fillId="7" borderId="0" xfId="0" applyFill="1" applyAlignment="1">
      <alignment horizontal="center" vertical="center"/>
    </xf>
    <xf numFmtId="0" fontId="32" fillId="7" borderId="0" xfId="0" applyFont="1" applyFill="1"/>
    <xf numFmtId="0" fontId="0" fillId="7" borderId="0" xfId="0" applyFill="1" applyAlignment="1">
      <alignment horizontal="left" indent="1"/>
    </xf>
    <xf numFmtId="0" fontId="18" fillId="7" borderId="0" xfId="1" applyFont="1" applyFill="1" applyAlignment="1" applyProtection="1">
      <alignment horizontal="left" vertical="center" indent="1"/>
      <protection locked="0"/>
    </xf>
    <xf numFmtId="0" fontId="34" fillId="2" borderId="1" xfId="0" applyFont="1" applyFill="1" applyBorder="1" applyAlignment="1">
      <alignment horizontal="left" vertical="center" indent="1"/>
    </xf>
    <xf numFmtId="0" fontId="35" fillId="0" borderId="0" xfId="0" applyFont="1" applyAlignment="1">
      <alignment horizontal="left"/>
    </xf>
    <xf numFmtId="0" fontId="37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14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6" borderId="0" xfId="0" applyFill="1"/>
    <xf numFmtId="0" fontId="17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4" fillId="0" borderId="0" xfId="0" applyFont="1" applyAlignment="1">
      <alignment horizontal="left" vertical="center" indent="1"/>
    </xf>
    <xf numFmtId="0" fontId="23" fillId="3" borderId="5" xfId="0" applyFont="1" applyFill="1" applyBorder="1" applyAlignment="1">
      <alignment horizontal="left" vertical="center" wrapText="1" indent="1"/>
    </xf>
    <xf numFmtId="0" fontId="23" fillId="3" borderId="6" xfId="0" applyFont="1" applyFill="1" applyBorder="1" applyAlignment="1">
      <alignment horizontal="left" vertical="center" wrapText="1" indent="1"/>
    </xf>
    <xf numFmtId="0" fontId="8" fillId="2" borderId="15" xfId="0" applyFont="1" applyFill="1" applyBorder="1" applyAlignment="1">
      <alignment horizontal="left" vertical="center" wrapText="1" indent="1"/>
    </xf>
    <xf numFmtId="0" fontId="10" fillId="2" borderId="16" xfId="0" applyFont="1" applyFill="1" applyBorder="1" applyAlignment="1">
      <alignment horizontal="left" vertical="center" wrapText="1" indent="1"/>
    </xf>
    <xf numFmtId="0" fontId="10" fillId="2" borderId="17" xfId="0" applyFont="1" applyFill="1" applyBorder="1" applyAlignment="1">
      <alignment horizontal="left" vertical="center" wrapText="1" indent="1"/>
    </xf>
    <xf numFmtId="0" fontId="23" fillId="3" borderId="8" xfId="0" applyFont="1" applyFill="1" applyBorder="1" applyAlignment="1">
      <alignment horizontal="left" vertical="center" wrapText="1" indent="1"/>
    </xf>
    <xf numFmtId="0" fontId="23" fillId="3" borderId="13" xfId="0" applyFont="1" applyFill="1" applyBorder="1" applyAlignment="1">
      <alignment horizontal="left" vertical="center" wrapText="1" indent="1"/>
    </xf>
    <xf numFmtId="0" fontId="23" fillId="3" borderId="14" xfId="0" applyFont="1" applyFill="1" applyBorder="1" applyAlignment="1">
      <alignment horizontal="left" vertical="center" wrapText="1" indent="1"/>
    </xf>
    <xf numFmtId="0" fontId="23" fillId="3" borderId="7" xfId="0" applyFont="1" applyFill="1" applyBorder="1" applyAlignment="1">
      <alignment horizontal="left" vertical="center" wrapText="1" indent="1"/>
    </xf>
    <xf numFmtId="0" fontId="23" fillId="3" borderId="9" xfId="0" applyFont="1" applyFill="1" applyBorder="1" applyAlignment="1">
      <alignment horizontal="left" vertical="center" wrapText="1" inden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left" vertical="center" wrapText="1" indent="1"/>
    </xf>
  </cellXfs>
  <cellStyles count="5">
    <cellStyle name="Hiperlink" xfId="1" builtinId="8"/>
    <cellStyle name="Hiperlink 2" xfId="4" xr:uid="{00000000-0005-0000-0000-000001000000}"/>
    <cellStyle name="Hiperlink Visitado" xfId="2" builtinId="9" hidden="1"/>
    <cellStyle name="Normal" xfId="0" builtinId="0"/>
    <cellStyle name="Normal 2" xfId="3" xr:uid="{00000000-0005-0000-0000-000004000000}"/>
  </cellStyles>
  <dxfs count="129"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1" tint="0.24994659260841701"/>
      </font>
      <fill>
        <patternFill>
          <bgColor theme="0" tint="-4.9989318521683403E-2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6668F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6668F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6668F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6668F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6668F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6668F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55B03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6668F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55B03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55B03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55B03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55B03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55B03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55B03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55B03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rgb="FFE71919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6668F0"/>
        </patternFill>
      </fill>
    </dxf>
    <dxf>
      <font>
        <color theme="0"/>
      </font>
      <fill>
        <patternFill>
          <bgColor rgb="FFF0462E"/>
        </patternFill>
      </fill>
    </dxf>
  </dxfs>
  <tableStyles count="0" defaultTableStyle="TableStyleMedium9" defaultPivotStyle="PivotStyleMedium7"/>
  <colors>
    <mruColors>
      <color rgb="FF623F99"/>
      <color rgb="FF14B1E7"/>
      <color rgb="FF6699CC"/>
      <color rgb="FFE71919"/>
      <color rgb="FF55B03E"/>
      <color rgb="FF6668F0"/>
      <color rgb="FFF0462E"/>
      <color rgb="FF0562C1"/>
      <color rgb="FF566DCE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Perfil DISC</a:t>
            </a:r>
          </a:p>
        </c:rich>
      </c:tx>
      <c:layout>
        <c:manualLayout>
          <c:xMode val="edge"/>
          <c:yMode val="edge"/>
          <c:x val="1.8845980154955807E-2"/>
          <c:y val="2.6420636746261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6481858994284646"/>
          <c:y val="9.6405356825615782E-2"/>
          <c:w val="0.45498577462875128"/>
          <c:h val="0.82065162867981312"/>
        </c:manualLayout>
      </c:layout>
      <c:radarChart>
        <c:radarStyle val="marker"/>
        <c:varyColors val="0"/>
        <c:ser>
          <c:idx val="0"/>
          <c:order val="0"/>
          <c:tx>
            <c:strRef>
              <c:f>'Perfil DISC'!$D$4</c:f>
              <c:strCache>
                <c:ptCount val="1"/>
                <c:pt idx="0">
                  <c:v>Auto Avaliação</c:v>
                </c:pt>
              </c:strCache>
            </c:strRef>
          </c:tx>
          <c:spPr>
            <a:ln w="19050" cap="rnd">
              <a:solidFill>
                <a:srgbClr val="6699CC"/>
              </a:solidFill>
              <a:round/>
            </a:ln>
            <a:effectLst/>
          </c:spPr>
          <c:marker>
            <c:symbol val="none"/>
          </c:marker>
          <c:cat>
            <c:strRef>
              <c:f>'Perfil DISC'!$C$5:$C$8</c:f>
              <c:strCache>
                <c:ptCount val="4"/>
                <c:pt idx="0">
                  <c:v>Dominante = Executor</c:v>
                </c:pt>
                <c:pt idx="1">
                  <c:v>Influente = Comunicador</c:v>
                </c:pt>
                <c:pt idx="2">
                  <c:v>eStável  = Planejador</c:v>
                </c:pt>
                <c:pt idx="3">
                  <c:v>Cauteloso = Analista</c:v>
                </c:pt>
              </c:strCache>
            </c:strRef>
          </c:cat>
          <c:val>
            <c:numRef>
              <c:f>'Perfil DISC'!$D$5:$D$8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A-4851-B7FB-16BCF38C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401696"/>
        <c:axId val="874402784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'Perfil DISC'!#REF!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9050" cap="rnd">
                    <a:solidFill>
                      <a:srgbClr val="FFC000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'Perfil DISC'!$C$5:$C$8</c15:sqref>
                        </c15:formulaRef>
                      </c:ext>
                    </c:extLst>
                    <c:strCache>
                      <c:ptCount val="4"/>
                      <c:pt idx="0">
                        <c:v>Dominante = Executor</c:v>
                      </c:pt>
                      <c:pt idx="1">
                        <c:v>Influente = Comunicador</c:v>
                      </c:pt>
                      <c:pt idx="2">
                        <c:v>eStável  = Planejador</c:v>
                      </c:pt>
                      <c:pt idx="3">
                        <c:v>Cauteloso = Analista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'Perfil DISC'!#REF!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BEA-4851-B7FB-16BCF38C231C}"/>
                  </c:ext>
                </c:extLst>
              </c15:ser>
            </c15:filteredRadarSeries>
          </c:ext>
        </c:extLst>
      </c:radarChart>
      <c:catAx>
        <c:axId val="87440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4402784"/>
        <c:crosses val="autoZero"/>
        <c:auto val="1"/>
        <c:lblAlgn val="ctr"/>
        <c:lblOffset val="100"/>
        <c:noMultiLvlLbl val="0"/>
      </c:catAx>
      <c:valAx>
        <c:axId val="87440278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7440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44589851028833"/>
          <c:y val="0.74127817663103113"/>
          <c:w val="0.22036568584196495"/>
          <c:h val="0.21362737552017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erfil DISC'!A1"/><Relationship Id="rId2" Type="http://schemas.openxmlformats.org/officeDocument/2006/relationships/hyperlink" Target="#Auto!A1"/><Relationship Id="rId1" Type="http://schemas.openxmlformats.org/officeDocument/2006/relationships/hyperlink" Target="#INI!A1"/><Relationship Id="rId5" Type="http://schemas.openxmlformats.org/officeDocument/2006/relationships/hyperlink" Target="#D!A1"/><Relationship Id="rId4" Type="http://schemas.openxmlformats.org/officeDocument/2006/relationships/hyperlink" Target="#P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erfil DISC'!A1"/><Relationship Id="rId2" Type="http://schemas.openxmlformats.org/officeDocument/2006/relationships/hyperlink" Target="#Instru&#231;&#245;es!A1"/><Relationship Id="rId1" Type="http://schemas.openxmlformats.org/officeDocument/2006/relationships/hyperlink" Target="#Auto!A1"/><Relationship Id="rId5" Type="http://schemas.openxmlformats.org/officeDocument/2006/relationships/hyperlink" Target="#D!A1"/><Relationship Id="rId4" Type="http://schemas.openxmlformats.org/officeDocument/2006/relationships/hyperlink" Target="#P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Auto!A1"/><Relationship Id="rId2" Type="http://schemas.openxmlformats.org/officeDocument/2006/relationships/hyperlink" Target="#Instru&#231;&#245;es!A1"/><Relationship Id="rId1" Type="http://schemas.openxmlformats.org/officeDocument/2006/relationships/chart" Target="../charts/chart1.xml"/><Relationship Id="rId6" Type="http://schemas.openxmlformats.org/officeDocument/2006/relationships/hyperlink" Target="#D!A1"/><Relationship Id="rId5" Type="http://schemas.openxmlformats.org/officeDocument/2006/relationships/hyperlink" Target="#PA!A1"/><Relationship Id="rId4" Type="http://schemas.openxmlformats.org/officeDocument/2006/relationships/hyperlink" Target="#'Perfil DISC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erfil DISC'!A1"/><Relationship Id="rId2" Type="http://schemas.openxmlformats.org/officeDocument/2006/relationships/hyperlink" Target="#Auto!A1"/><Relationship Id="rId1" Type="http://schemas.openxmlformats.org/officeDocument/2006/relationships/hyperlink" Target="#Instru&#231;&#245;es!A1"/><Relationship Id="rId5" Type="http://schemas.openxmlformats.org/officeDocument/2006/relationships/hyperlink" Target="#D!A1"/><Relationship Id="rId4" Type="http://schemas.openxmlformats.org/officeDocument/2006/relationships/hyperlink" Target="#PA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PA!A1"/><Relationship Id="rId3" Type="http://schemas.openxmlformats.org/officeDocument/2006/relationships/hyperlink" Target="#S!A1"/><Relationship Id="rId7" Type="http://schemas.openxmlformats.org/officeDocument/2006/relationships/hyperlink" Target="#'Perfil DISC'!A1"/><Relationship Id="rId2" Type="http://schemas.openxmlformats.org/officeDocument/2006/relationships/hyperlink" Target="#I!A1"/><Relationship Id="rId1" Type="http://schemas.openxmlformats.org/officeDocument/2006/relationships/hyperlink" Target="#D!A1"/><Relationship Id="rId6" Type="http://schemas.openxmlformats.org/officeDocument/2006/relationships/hyperlink" Target="#Auto!A1"/><Relationship Id="rId5" Type="http://schemas.openxmlformats.org/officeDocument/2006/relationships/hyperlink" Target="#Instru&#231;&#245;es!A1"/><Relationship Id="rId4" Type="http://schemas.openxmlformats.org/officeDocument/2006/relationships/hyperlink" Target="#'C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PA!A1"/><Relationship Id="rId3" Type="http://schemas.openxmlformats.org/officeDocument/2006/relationships/hyperlink" Target="#S!A1"/><Relationship Id="rId7" Type="http://schemas.openxmlformats.org/officeDocument/2006/relationships/hyperlink" Target="#'Perfil DISC'!A1"/><Relationship Id="rId2" Type="http://schemas.openxmlformats.org/officeDocument/2006/relationships/hyperlink" Target="#I!A1"/><Relationship Id="rId1" Type="http://schemas.openxmlformats.org/officeDocument/2006/relationships/hyperlink" Target="#D!A1"/><Relationship Id="rId6" Type="http://schemas.openxmlformats.org/officeDocument/2006/relationships/hyperlink" Target="#Auto!A1"/><Relationship Id="rId5" Type="http://schemas.openxmlformats.org/officeDocument/2006/relationships/hyperlink" Target="#Instru&#231;&#245;es!A1"/><Relationship Id="rId4" Type="http://schemas.openxmlformats.org/officeDocument/2006/relationships/hyperlink" Target="#'C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PA!A1"/><Relationship Id="rId3" Type="http://schemas.openxmlformats.org/officeDocument/2006/relationships/hyperlink" Target="#S!A1"/><Relationship Id="rId7" Type="http://schemas.openxmlformats.org/officeDocument/2006/relationships/hyperlink" Target="#'Perfil DISC'!A1"/><Relationship Id="rId2" Type="http://schemas.openxmlformats.org/officeDocument/2006/relationships/hyperlink" Target="#I!A1"/><Relationship Id="rId1" Type="http://schemas.openxmlformats.org/officeDocument/2006/relationships/hyperlink" Target="#D!A1"/><Relationship Id="rId6" Type="http://schemas.openxmlformats.org/officeDocument/2006/relationships/hyperlink" Target="#Auto!A1"/><Relationship Id="rId5" Type="http://schemas.openxmlformats.org/officeDocument/2006/relationships/hyperlink" Target="#Instru&#231;&#245;es!A1"/><Relationship Id="rId4" Type="http://schemas.openxmlformats.org/officeDocument/2006/relationships/hyperlink" Target="#'C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PA!A1"/><Relationship Id="rId3" Type="http://schemas.openxmlformats.org/officeDocument/2006/relationships/hyperlink" Target="#S!A1"/><Relationship Id="rId7" Type="http://schemas.openxmlformats.org/officeDocument/2006/relationships/hyperlink" Target="#'Perfil DISC'!A1"/><Relationship Id="rId2" Type="http://schemas.openxmlformats.org/officeDocument/2006/relationships/hyperlink" Target="#I!A1"/><Relationship Id="rId1" Type="http://schemas.openxmlformats.org/officeDocument/2006/relationships/hyperlink" Target="#D!A1"/><Relationship Id="rId6" Type="http://schemas.openxmlformats.org/officeDocument/2006/relationships/hyperlink" Target="#Auto!A1"/><Relationship Id="rId5" Type="http://schemas.openxmlformats.org/officeDocument/2006/relationships/hyperlink" Target="#Instru&#231;&#245;es!A1"/><Relationship Id="rId4" Type="http://schemas.openxmlformats.org/officeDocument/2006/relationships/hyperlink" Target="#'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95250</xdr:rowOff>
    </xdr:from>
    <xdr:to>
      <xdr:col>3</xdr:col>
      <xdr:colOff>1174754</xdr:colOff>
      <xdr:row>2</xdr:row>
      <xdr:rowOff>13567</xdr:rowOff>
    </xdr:to>
    <xdr:sp macro="" textlink="">
      <xdr:nvSpPr>
        <xdr:cNvPr id="16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100671" y="592667"/>
          <a:ext cx="1248833" cy="299317"/>
        </a:xfrm>
        <a:prstGeom prst="rect">
          <a:avLst/>
        </a:prstGeom>
        <a:solidFill>
          <a:srgbClr val="623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56439</xdr:colOff>
      <xdr:row>0</xdr:row>
      <xdr:rowOff>0</xdr:rowOff>
    </xdr:from>
    <xdr:to>
      <xdr:col>3</xdr:col>
      <xdr:colOff>232687</xdr:colOff>
      <xdr:row>1</xdr:row>
      <xdr:rowOff>2910</xdr:rowOff>
    </xdr:to>
    <xdr:sp macro="" textlink="">
      <xdr:nvSpPr>
        <xdr:cNvPr id="27" name="Retângulo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/>
        </xdr:cNvSpPr>
      </xdr:nvSpPr>
      <xdr:spPr>
        <a:xfrm>
          <a:off x="215189" y="0"/>
          <a:ext cx="1192248" cy="500327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INSTRUÇÕES</a:t>
          </a:r>
        </a:p>
      </xdr:txBody>
    </xdr:sp>
    <xdr:clientData/>
  </xdr:twoCellAnchor>
  <xdr:twoCellAnchor editAs="absolute">
    <xdr:from>
      <xdr:col>3</xdr:col>
      <xdr:colOff>232831</xdr:colOff>
      <xdr:row>0</xdr:row>
      <xdr:rowOff>0</xdr:rowOff>
    </xdr:from>
    <xdr:to>
      <xdr:col>3</xdr:col>
      <xdr:colOff>1421551</xdr:colOff>
      <xdr:row>1</xdr:row>
      <xdr:rowOff>2910</xdr:rowOff>
    </xdr:to>
    <xdr:sp macro="" textlink="">
      <xdr:nvSpPr>
        <xdr:cNvPr id="29" name="Retângulo 3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/>
        </xdr:cNvSpPr>
      </xdr:nvSpPr>
      <xdr:spPr>
        <a:xfrm>
          <a:off x="1411109" y="0"/>
          <a:ext cx="1188720" cy="4967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AVALIAÇÃO DISC</a:t>
          </a:r>
          <a:endParaRPr lang="pt-BR" sz="1100" b="1"/>
        </a:p>
      </xdr:txBody>
    </xdr:sp>
    <xdr:clientData/>
  </xdr:twoCellAnchor>
  <xdr:twoCellAnchor editAs="absolute">
    <xdr:from>
      <xdr:col>3</xdr:col>
      <xdr:colOff>1422398</xdr:colOff>
      <xdr:row>0</xdr:row>
      <xdr:rowOff>0</xdr:rowOff>
    </xdr:from>
    <xdr:to>
      <xdr:col>3</xdr:col>
      <xdr:colOff>2611118</xdr:colOff>
      <xdr:row>1</xdr:row>
      <xdr:rowOff>2910</xdr:rowOff>
    </xdr:to>
    <xdr:sp macro="" textlink="">
      <xdr:nvSpPr>
        <xdr:cNvPr id="30" name="Retângulo 3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>
        <a:xfrm>
          <a:off x="2600676" y="0"/>
          <a:ext cx="1188720" cy="4967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DISC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3</xdr:col>
      <xdr:colOff>2615492</xdr:colOff>
      <xdr:row>0</xdr:row>
      <xdr:rowOff>0</xdr:rowOff>
    </xdr:from>
    <xdr:to>
      <xdr:col>4</xdr:col>
      <xdr:colOff>1186601</xdr:colOff>
      <xdr:row>1</xdr:row>
      <xdr:rowOff>2910</xdr:rowOff>
    </xdr:to>
    <xdr:sp macro="" textlink="">
      <xdr:nvSpPr>
        <xdr:cNvPr id="31" name="Retângulo 3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>
        <a:xfrm>
          <a:off x="3793770" y="0"/>
          <a:ext cx="1188720" cy="4967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PLANOS DE AÇÃO</a:t>
          </a:r>
          <a:endParaRPr lang="pt-BR" sz="1100" b="1"/>
        </a:p>
      </xdr:txBody>
    </xdr:sp>
    <xdr:clientData/>
  </xdr:twoCellAnchor>
  <xdr:twoCellAnchor editAs="absolute">
    <xdr:from>
      <xdr:col>5</xdr:col>
      <xdr:colOff>306218</xdr:colOff>
      <xdr:row>0</xdr:row>
      <xdr:rowOff>0</xdr:rowOff>
    </xdr:from>
    <xdr:to>
      <xdr:col>5</xdr:col>
      <xdr:colOff>1494938</xdr:colOff>
      <xdr:row>1</xdr:row>
      <xdr:rowOff>2910</xdr:rowOff>
    </xdr:to>
    <xdr:sp macro="" textlink="">
      <xdr:nvSpPr>
        <xdr:cNvPr id="44" name="Retângulo 3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/>
        </xdr:cNvSpPr>
      </xdr:nvSpPr>
      <xdr:spPr>
        <a:xfrm>
          <a:off x="6183496" y="0"/>
          <a:ext cx="1188720" cy="4967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CONHECIMENTO DISC</a:t>
          </a:r>
          <a:endParaRPr lang="pt-B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81140</xdr:rowOff>
    </xdr:from>
    <xdr:to>
      <xdr:col>4</xdr:col>
      <xdr:colOff>40504</xdr:colOff>
      <xdr:row>1</xdr:row>
      <xdr:rowOff>380457</xdr:rowOff>
    </xdr:to>
    <xdr:sp macro="" textlink="">
      <xdr:nvSpPr>
        <xdr:cNvPr id="11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97144" y="575029"/>
          <a:ext cx="1737360" cy="299317"/>
        </a:xfrm>
        <a:prstGeom prst="rect">
          <a:avLst/>
        </a:prstGeom>
        <a:solidFill>
          <a:srgbClr val="623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AUTO</a:t>
          </a:r>
          <a:r>
            <a:rPr lang="pt-BR" sz="1100" b="1" baseline="0">
              <a:solidFill>
                <a:schemeClr val="bg1"/>
              </a:solidFill>
            </a:rPr>
            <a:t> AVALIAÇÃO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0</xdr:col>
      <xdr:colOff>77606</xdr:colOff>
      <xdr:row>0</xdr:row>
      <xdr:rowOff>0</xdr:rowOff>
    </xdr:from>
    <xdr:to>
      <xdr:col>2</xdr:col>
      <xdr:colOff>1005271</xdr:colOff>
      <xdr:row>1</xdr:row>
      <xdr:rowOff>2910</xdr:rowOff>
    </xdr:to>
    <xdr:sp macro="" textlink="">
      <xdr:nvSpPr>
        <xdr:cNvPr id="13" name="Retângulo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>
        <a:xfrm>
          <a:off x="77606" y="0"/>
          <a:ext cx="1192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INSTRUÇÕES</a:t>
          </a:r>
        </a:p>
      </xdr:txBody>
    </xdr:sp>
    <xdr:clientData/>
  </xdr:twoCellAnchor>
  <xdr:twoCellAnchor editAs="absolute">
    <xdr:from>
      <xdr:col>2</xdr:col>
      <xdr:colOff>1142998</xdr:colOff>
      <xdr:row>0</xdr:row>
      <xdr:rowOff>0</xdr:rowOff>
    </xdr:from>
    <xdr:to>
      <xdr:col>3</xdr:col>
      <xdr:colOff>267968</xdr:colOff>
      <xdr:row>1</xdr:row>
      <xdr:rowOff>2910</xdr:rowOff>
    </xdr:to>
    <xdr:sp macro="" textlink="">
      <xdr:nvSpPr>
        <xdr:cNvPr id="15" name="Retângulo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>
        <a:xfrm>
          <a:off x="1407581" y="0"/>
          <a:ext cx="1188720" cy="500327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AVALIAÇÃO DISC</a:t>
          </a:r>
          <a:endParaRPr lang="pt-BR" sz="1100" b="1"/>
        </a:p>
      </xdr:txBody>
    </xdr:sp>
    <xdr:clientData/>
  </xdr:twoCellAnchor>
  <xdr:twoCellAnchor editAs="absolute">
    <xdr:from>
      <xdr:col>3</xdr:col>
      <xdr:colOff>268815</xdr:colOff>
      <xdr:row>0</xdr:row>
      <xdr:rowOff>0</xdr:rowOff>
    </xdr:from>
    <xdr:to>
      <xdr:col>5</xdr:col>
      <xdr:colOff>864868</xdr:colOff>
      <xdr:row>1</xdr:row>
      <xdr:rowOff>2910</xdr:rowOff>
    </xdr:to>
    <xdr:sp macro="" textlink="">
      <xdr:nvSpPr>
        <xdr:cNvPr id="16" name="Retângulo 3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/>
        </xdr:cNvSpPr>
      </xdr:nvSpPr>
      <xdr:spPr>
        <a:xfrm>
          <a:off x="2597148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DISC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869242</xdr:colOff>
      <xdr:row>0</xdr:row>
      <xdr:rowOff>0</xdr:rowOff>
    </xdr:from>
    <xdr:to>
      <xdr:col>6</xdr:col>
      <xdr:colOff>1268</xdr:colOff>
      <xdr:row>1</xdr:row>
      <xdr:rowOff>2910</xdr:rowOff>
    </xdr:to>
    <xdr:sp macro="" textlink="">
      <xdr:nvSpPr>
        <xdr:cNvPr id="17" name="Retângulo 3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/>
        </xdr:cNvSpPr>
      </xdr:nvSpPr>
      <xdr:spPr>
        <a:xfrm>
          <a:off x="3790242" y="0"/>
          <a:ext cx="1195776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PLANOS DE AÇÃO</a:t>
          </a:r>
          <a:endParaRPr lang="pt-BR" sz="1100" b="1"/>
        </a:p>
      </xdr:txBody>
    </xdr:sp>
    <xdr:clientData/>
  </xdr:twoCellAnchor>
  <xdr:twoCellAnchor editAs="absolute">
    <xdr:from>
      <xdr:col>8</xdr:col>
      <xdr:colOff>613134</xdr:colOff>
      <xdr:row>0</xdr:row>
      <xdr:rowOff>0</xdr:rowOff>
    </xdr:from>
    <xdr:to>
      <xdr:col>8</xdr:col>
      <xdr:colOff>1801854</xdr:colOff>
      <xdr:row>1</xdr:row>
      <xdr:rowOff>2910</xdr:rowOff>
    </xdr:to>
    <xdr:sp macro="" textlink="">
      <xdr:nvSpPr>
        <xdr:cNvPr id="19" name="Retângulo 3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6190551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CONHECIMENTO DISC</a:t>
          </a:r>
          <a:endParaRPr lang="pt-BR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81140</xdr:rowOff>
    </xdr:from>
    <xdr:to>
      <xdr:col>3</xdr:col>
      <xdr:colOff>356310</xdr:colOff>
      <xdr:row>1</xdr:row>
      <xdr:rowOff>380457</xdr:rowOff>
    </xdr:to>
    <xdr:sp macro="" textlink="">
      <xdr:nvSpPr>
        <xdr:cNvPr id="22" name="Retângulo 1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097144" y="575029"/>
          <a:ext cx="1255888" cy="299317"/>
        </a:xfrm>
        <a:prstGeom prst="rect">
          <a:avLst/>
        </a:prstGeom>
        <a:solidFill>
          <a:srgbClr val="623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RESULTADO</a:t>
          </a:r>
          <a:r>
            <a:rPr lang="pt-BR" sz="1100" b="1" baseline="0">
              <a:solidFill>
                <a:schemeClr val="bg1"/>
              </a:solidFill>
            </a:rPr>
            <a:t> DISC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70554</xdr:colOff>
      <xdr:row>3</xdr:row>
      <xdr:rowOff>14110</xdr:rowOff>
    </xdr:from>
    <xdr:to>
      <xdr:col>13</xdr:col>
      <xdr:colOff>836082</xdr:colOff>
      <xdr:row>13</xdr:row>
      <xdr:rowOff>31750</xdr:rowOff>
    </xdr:to>
    <xdr:graphicFrame macro="">
      <xdr:nvGraphicFramePr>
        <xdr:cNvPr id="17" name="Gráfico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141105</xdr:colOff>
      <xdr:row>0</xdr:row>
      <xdr:rowOff>0</xdr:rowOff>
    </xdr:from>
    <xdr:to>
      <xdr:col>2</xdr:col>
      <xdr:colOff>1068770</xdr:colOff>
      <xdr:row>1</xdr:row>
      <xdr:rowOff>2910</xdr:rowOff>
    </xdr:to>
    <xdr:sp macro="" textlink="">
      <xdr:nvSpPr>
        <xdr:cNvPr id="18" name="Retângulo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>
        <a:xfrm>
          <a:off x="141105" y="0"/>
          <a:ext cx="1192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INSTRUÇÕES</a:t>
          </a:r>
        </a:p>
      </xdr:txBody>
    </xdr:sp>
    <xdr:clientData/>
  </xdr:twoCellAnchor>
  <xdr:twoCellAnchor editAs="absolute">
    <xdr:from>
      <xdr:col>2</xdr:col>
      <xdr:colOff>1142998</xdr:colOff>
      <xdr:row>0</xdr:row>
      <xdr:rowOff>0</xdr:rowOff>
    </xdr:from>
    <xdr:to>
      <xdr:col>3</xdr:col>
      <xdr:colOff>596051</xdr:colOff>
      <xdr:row>1</xdr:row>
      <xdr:rowOff>2910</xdr:rowOff>
    </xdr:to>
    <xdr:sp macro="" textlink="">
      <xdr:nvSpPr>
        <xdr:cNvPr id="20" name="Retângulo 3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/>
        </xdr:cNvSpPr>
      </xdr:nvSpPr>
      <xdr:spPr>
        <a:xfrm>
          <a:off x="1407581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AVALIAÇÃO DISC</a:t>
          </a:r>
          <a:endParaRPr lang="pt-BR" sz="1100" b="1"/>
        </a:p>
      </xdr:txBody>
    </xdr:sp>
    <xdr:clientData/>
  </xdr:twoCellAnchor>
  <xdr:twoCellAnchor editAs="absolute">
    <xdr:from>
      <xdr:col>3</xdr:col>
      <xdr:colOff>596898</xdr:colOff>
      <xdr:row>0</xdr:row>
      <xdr:rowOff>0</xdr:rowOff>
    </xdr:from>
    <xdr:to>
      <xdr:col>4</xdr:col>
      <xdr:colOff>399201</xdr:colOff>
      <xdr:row>1</xdr:row>
      <xdr:rowOff>2910</xdr:rowOff>
    </xdr:to>
    <xdr:sp macro="" textlink="">
      <xdr:nvSpPr>
        <xdr:cNvPr id="21" name="Retângulo 3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/>
        </xdr:cNvSpPr>
      </xdr:nvSpPr>
      <xdr:spPr>
        <a:xfrm>
          <a:off x="2597148" y="0"/>
          <a:ext cx="1188720" cy="500327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DISC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403575</xdr:colOff>
      <xdr:row>0</xdr:row>
      <xdr:rowOff>0</xdr:rowOff>
    </xdr:from>
    <xdr:to>
      <xdr:col>5</xdr:col>
      <xdr:colOff>551601</xdr:colOff>
      <xdr:row>1</xdr:row>
      <xdr:rowOff>2910</xdr:rowOff>
    </xdr:to>
    <xdr:sp macro="" textlink="">
      <xdr:nvSpPr>
        <xdr:cNvPr id="23" name="Retângulo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/>
        </xdr:cNvSpPr>
      </xdr:nvSpPr>
      <xdr:spPr>
        <a:xfrm>
          <a:off x="3790242" y="0"/>
          <a:ext cx="1195776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PLANOS DE AÇÃO</a:t>
          </a:r>
          <a:endParaRPr lang="pt-BR" sz="1100" b="1"/>
        </a:p>
      </xdr:txBody>
    </xdr:sp>
    <xdr:clientData/>
  </xdr:twoCellAnchor>
  <xdr:twoCellAnchor editAs="absolute">
    <xdr:from>
      <xdr:col>7</xdr:col>
      <xdr:colOff>83968</xdr:colOff>
      <xdr:row>0</xdr:row>
      <xdr:rowOff>0</xdr:rowOff>
    </xdr:from>
    <xdr:to>
      <xdr:col>8</xdr:col>
      <xdr:colOff>436604</xdr:colOff>
      <xdr:row>1</xdr:row>
      <xdr:rowOff>2910</xdr:rowOff>
    </xdr:to>
    <xdr:sp macro="" textlink="">
      <xdr:nvSpPr>
        <xdr:cNvPr id="25" name="Retângulo 3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/>
        </xdr:cNvSpPr>
      </xdr:nvSpPr>
      <xdr:spPr>
        <a:xfrm>
          <a:off x="6190551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CONHECIMENTO DISC</a:t>
          </a:r>
          <a:endParaRPr lang="pt-BR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836088</xdr:colOff>
      <xdr:row>1</xdr:row>
      <xdr:rowOff>81140</xdr:rowOff>
    </xdr:from>
    <xdr:to>
      <xdr:col>3</xdr:col>
      <xdr:colOff>94126</xdr:colOff>
      <xdr:row>1</xdr:row>
      <xdr:rowOff>380457</xdr:rowOff>
    </xdr:to>
    <xdr:sp macro="" textlink="">
      <xdr:nvSpPr>
        <xdr:cNvPr id="24" name="Retângulo 15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097144" y="575029"/>
          <a:ext cx="1508760" cy="299317"/>
        </a:xfrm>
        <a:prstGeom prst="rect">
          <a:avLst/>
        </a:prstGeom>
        <a:solidFill>
          <a:srgbClr val="623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LISTA</a:t>
          </a:r>
          <a:r>
            <a:rPr lang="pt-B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 ATIVIDADES</a:t>
          </a:r>
          <a:endParaRPr lang="en-US">
            <a:solidFill>
              <a:schemeClr val="bg1"/>
            </a:solidFill>
            <a:effectLst/>
          </a:endParaRPr>
        </a:p>
      </xdr:txBody>
    </xdr:sp>
    <xdr:clientData/>
  </xdr:twoCellAnchor>
  <xdr:twoCellAnchor editAs="absolute">
    <xdr:from>
      <xdr:col>1</xdr:col>
      <xdr:colOff>14106</xdr:colOff>
      <xdr:row>0</xdr:row>
      <xdr:rowOff>0</xdr:rowOff>
    </xdr:from>
    <xdr:to>
      <xdr:col>2</xdr:col>
      <xdr:colOff>1100521</xdr:colOff>
      <xdr:row>1</xdr:row>
      <xdr:rowOff>2910</xdr:rowOff>
    </xdr:to>
    <xdr:sp macro="" textlink="">
      <xdr:nvSpPr>
        <xdr:cNvPr id="10" name="Retângulo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/>
        </xdr:cNvSpPr>
      </xdr:nvSpPr>
      <xdr:spPr>
        <a:xfrm>
          <a:off x="172856" y="0"/>
          <a:ext cx="1192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INSTRUÇÕES</a:t>
          </a:r>
        </a:p>
      </xdr:txBody>
    </xdr:sp>
    <xdr:clientData/>
  </xdr:twoCellAnchor>
  <xdr:twoCellAnchor editAs="absolute">
    <xdr:from>
      <xdr:col>2</xdr:col>
      <xdr:colOff>1142998</xdr:colOff>
      <xdr:row>0</xdr:row>
      <xdr:rowOff>0</xdr:rowOff>
    </xdr:from>
    <xdr:to>
      <xdr:col>3</xdr:col>
      <xdr:colOff>88051</xdr:colOff>
      <xdr:row>1</xdr:row>
      <xdr:rowOff>2910</xdr:rowOff>
    </xdr:to>
    <xdr:sp macro="" textlink="">
      <xdr:nvSpPr>
        <xdr:cNvPr id="12" name="Retângulo 3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/>
        </xdr:cNvSpPr>
      </xdr:nvSpPr>
      <xdr:spPr>
        <a:xfrm>
          <a:off x="1407581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AVALIAÇÃO DISC</a:t>
          </a:r>
          <a:endParaRPr lang="pt-BR" sz="1100" b="1"/>
        </a:p>
      </xdr:txBody>
    </xdr:sp>
    <xdr:clientData/>
  </xdr:twoCellAnchor>
  <xdr:twoCellAnchor editAs="absolute">
    <xdr:from>
      <xdr:col>3</xdr:col>
      <xdr:colOff>88898</xdr:colOff>
      <xdr:row>0</xdr:row>
      <xdr:rowOff>0</xdr:rowOff>
    </xdr:from>
    <xdr:to>
      <xdr:col>3</xdr:col>
      <xdr:colOff>1277618</xdr:colOff>
      <xdr:row>1</xdr:row>
      <xdr:rowOff>2910</xdr:rowOff>
    </xdr:to>
    <xdr:sp macro="" textlink="">
      <xdr:nvSpPr>
        <xdr:cNvPr id="13" name="Retângulo 3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/>
        </xdr:cNvSpPr>
      </xdr:nvSpPr>
      <xdr:spPr>
        <a:xfrm>
          <a:off x="2597148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DISC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3</xdr:col>
      <xdr:colOff>1281992</xdr:colOff>
      <xdr:row>0</xdr:row>
      <xdr:rowOff>0</xdr:rowOff>
    </xdr:from>
    <xdr:to>
      <xdr:col>3</xdr:col>
      <xdr:colOff>2477768</xdr:colOff>
      <xdr:row>1</xdr:row>
      <xdr:rowOff>2910</xdr:rowOff>
    </xdr:to>
    <xdr:sp macro="" textlink="">
      <xdr:nvSpPr>
        <xdr:cNvPr id="14" name="Retângulo 3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/>
        </xdr:cNvSpPr>
      </xdr:nvSpPr>
      <xdr:spPr>
        <a:xfrm>
          <a:off x="3790242" y="0"/>
          <a:ext cx="1195776" cy="500327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PLANOS DE AÇÃO</a:t>
          </a:r>
          <a:endParaRPr lang="pt-BR" sz="1100" b="1"/>
        </a:p>
      </xdr:txBody>
    </xdr:sp>
    <xdr:clientData/>
  </xdr:twoCellAnchor>
  <xdr:twoCellAnchor editAs="absolute">
    <xdr:from>
      <xdr:col>4</xdr:col>
      <xdr:colOff>570801</xdr:colOff>
      <xdr:row>0</xdr:row>
      <xdr:rowOff>0</xdr:rowOff>
    </xdr:from>
    <xdr:to>
      <xdr:col>5</xdr:col>
      <xdr:colOff>743521</xdr:colOff>
      <xdr:row>1</xdr:row>
      <xdr:rowOff>2910</xdr:rowOff>
    </xdr:to>
    <xdr:sp macro="" textlink="">
      <xdr:nvSpPr>
        <xdr:cNvPr id="16" name="Retângulo 3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/>
        </xdr:cNvSpPr>
      </xdr:nvSpPr>
      <xdr:spPr>
        <a:xfrm>
          <a:off x="6190551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CONHECIMENTO DISC</a:t>
          </a:r>
          <a:endParaRPr lang="pt-BR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733783</xdr:colOff>
      <xdr:row>0</xdr:row>
      <xdr:rowOff>486833</xdr:rowOff>
    </xdr:from>
    <xdr:to>
      <xdr:col>4</xdr:col>
      <xdr:colOff>684761</xdr:colOff>
      <xdr:row>2</xdr:row>
      <xdr:rowOff>10584</xdr:rowOff>
    </xdr:to>
    <xdr:sp macro="" textlink="">
      <xdr:nvSpPr>
        <xdr:cNvPr id="17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1104200" y="486833"/>
          <a:ext cx="1252728" cy="550334"/>
        </a:xfrm>
        <a:prstGeom prst="rect">
          <a:avLst/>
        </a:prstGeom>
        <a:solidFill>
          <a:srgbClr val="623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DOMINANTE</a:t>
          </a:r>
        </a:p>
        <a:p>
          <a:pPr algn="ctr"/>
          <a:r>
            <a:rPr lang="pt-BR" sz="1100" b="1">
              <a:solidFill>
                <a:schemeClr val="bg1"/>
              </a:solidFill>
            </a:rPr>
            <a:t>(EXECUTOR)</a:t>
          </a:r>
        </a:p>
      </xdr:txBody>
    </xdr:sp>
    <xdr:clientData/>
  </xdr:twoCellAnchor>
  <xdr:twoCellAnchor editAs="absolute">
    <xdr:from>
      <xdr:col>4</xdr:col>
      <xdr:colOff>688626</xdr:colOff>
      <xdr:row>0</xdr:row>
      <xdr:rowOff>465666</xdr:rowOff>
    </xdr:from>
    <xdr:to>
      <xdr:col>4</xdr:col>
      <xdr:colOff>1941354</xdr:colOff>
      <xdr:row>1</xdr:row>
      <xdr:rowOff>518582</xdr:rowOff>
    </xdr:to>
    <xdr:sp macro="" textlink="">
      <xdr:nvSpPr>
        <xdr:cNvPr id="18" name="Retângulo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2360793" y="465666"/>
          <a:ext cx="1252728" cy="5503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INFLUENTE</a:t>
          </a:r>
        </a:p>
        <a:p>
          <a:pPr algn="ctr"/>
          <a:r>
            <a:rPr lang="pt-BR" sz="1100" b="1">
              <a:solidFill>
                <a:schemeClr val="bg1"/>
              </a:solidFill>
            </a:rPr>
            <a:t>(COMUNICADOR)</a:t>
          </a:r>
        </a:p>
      </xdr:txBody>
    </xdr:sp>
    <xdr:clientData/>
  </xdr:twoCellAnchor>
  <xdr:twoCellAnchor editAs="absolute">
    <xdr:from>
      <xdr:col>4</xdr:col>
      <xdr:colOff>1945219</xdr:colOff>
      <xdr:row>0</xdr:row>
      <xdr:rowOff>465667</xdr:rowOff>
    </xdr:from>
    <xdr:to>
      <xdr:col>6</xdr:col>
      <xdr:colOff>859031</xdr:colOff>
      <xdr:row>2</xdr:row>
      <xdr:rowOff>0</xdr:rowOff>
    </xdr:to>
    <xdr:sp macro="" textlink="">
      <xdr:nvSpPr>
        <xdr:cNvPr id="19" name="Retângulo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3617386" y="465667"/>
          <a:ext cx="1252728" cy="560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ESTÁVEL</a:t>
          </a:r>
        </a:p>
        <a:p>
          <a:pPr algn="ctr"/>
          <a:r>
            <a:rPr lang="pt-BR" sz="1100" b="1">
              <a:solidFill>
                <a:schemeClr val="bg1"/>
              </a:solidFill>
            </a:rPr>
            <a:t>(PLANEJADOR)</a:t>
          </a:r>
        </a:p>
      </xdr:txBody>
    </xdr:sp>
    <xdr:clientData/>
  </xdr:twoCellAnchor>
  <xdr:twoCellAnchor editAs="absolute">
    <xdr:from>
      <xdr:col>6</xdr:col>
      <xdr:colOff>878408</xdr:colOff>
      <xdr:row>1</xdr:row>
      <xdr:rowOff>3529</xdr:rowOff>
    </xdr:from>
    <xdr:to>
      <xdr:col>7</xdr:col>
      <xdr:colOff>831294</xdr:colOff>
      <xdr:row>1</xdr:row>
      <xdr:rowOff>518583</xdr:rowOff>
    </xdr:to>
    <xdr:sp macro="" textlink="">
      <xdr:nvSpPr>
        <xdr:cNvPr id="20" name="Retângulo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889491" y="500946"/>
          <a:ext cx="1254636" cy="5150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CAUTELOSO</a:t>
          </a:r>
        </a:p>
        <a:p>
          <a:pPr algn="ctr"/>
          <a:r>
            <a:rPr lang="pt-BR" sz="1100" b="1">
              <a:solidFill>
                <a:schemeClr val="bg1"/>
              </a:solidFill>
            </a:rPr>
            <a:t>(ANALISTA)</a:t>
          </a:r>
        </a:p>
      </xdr:txBody>
    </xdr:sp>
    <xdr:clientData/>
  </xdr:twoCellAnchor>
  <xdr:twoCellAnchor editAs="absolute">
    <xdr:from>
      <xdr:col>0</xdr:col>
      <xdr:colOff>67022</xdr:colOff>
      <xdr:row>0</xdr:row>
      <xdr:rowOff>0</xdr:rowOff>
    </xdr:from>
    <xdr:to>
      <xdr:col>3</xdr:col>
      <xdr:colOff>888853</xdr:colOff>
      <xdr:row>1</xdr:row>
      <xdr:rowOff>2910</xdr:rowOff>
    </xdr:to>
    <xdr:sp macro="" textlink="">
      <xdr:nvSpPr>
        <xdr:cNvPr id="21" name="Retângulo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/>
        </xdr:cNvSpPr>
      </xdr:nvSpPr>
      <xdr:spPr>
        <a:xfrm>
          <a:off x="67022" y="0"/>
          <a:ext cx="1192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INSTRUÇÕES</a:t>
          </a:r>
        </a:p>
      </xdr:txBody>
    </xdr:sp>
    <xdr:clientData/>
  </xdr:twoCellAnchor>
  <xdr:twoCellAnchor editAs="absolute">
    <xdr:from>
      <xdr:col>3</xdr:col>
      <xdr:colOff>1037164</xdr:colOff>
      <xdr:row>0</xdr:row>
      <xdr:rowOff>0</xdr:rowOff>
    </xdr:from>
    <xdr:to>
      <xdr:col>4</xdr:col>
      <xdr:colOff>924134</xdr:colOff>
      <xdr:row>1</xdr:row>
      <xdr:rowOff>2910</xdr:rowOff>
    </xdr:to>
    <xdr:sp macro="" textlink="">
      <xdr:nvSpPr>
        <xdr:cNvPr id="23" name="Retângulo 3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/>
        </xdr:cNvSpPr>
      </xdr:nvSpPr>
      <xdr:spPr>
        <a:xfrm>
          <a:off x="1407581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AVALIAÇÃO DISC</a:t>
          </a:r>
          <a:endParaRPr lang="pt-BR" sz="1100" b="1"/>
        </a:p>
      </xdr:txBody>
    </xdr:sp>
    <xdr:clientData/>
  </xdr:twoCellAnchor>
  <xdr:twoCellAnchor editAs="absolute">
    <xdr:from>
      <xdr:col>4</xdr:col>
      <xdr:colOff>924981</xdr:colOff>
      <xdr:row>0</xdr:row>
      <xdr:rowOff>0</xdr:rowOff>
    </xdr:from>
    <xdr:to>
      <xdr:col>5</xdr:col>
      <xdr:colOff>7618</xdr:colOff>
      <xdr:row>1</xdr:row>
      <xdr:rowOff>2910</xdr:rowOff>
    </xdr:to>
    <xdr:sp macro="" textlink="">
      <xdr:nvSpPr>
        <xdr:cNvPr id="24" name="Retângulo 3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/>
        </xdr:cNvSpPr>
      </xdr:nvSpPr>
      <xdr:spPr>
        <a:xfrm>
          <a:off x="2597148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DISC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11992</xdr:colOff>
      <xdr:row>0</xdr:row>
      <xdr:rowOff>0</xdr:rowOff>
    </xdr:from>
    <xdr:to>
      <xdr:col>6</xdr:col>
      <xdr:colOff>974935</xdr:colOff>
      <xdr:row>1</xdr:row>
      <xdr:rowOff>2910</xdr:rowOff>
    </xdr:to>
    <xdr:sp macro="" textlink="">
      <xdr:nvSpPr>
        <xdr:cNvPr id="25" name="Retângulo 3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/>
        </xdr:cNvSpPr>
      </xdr:nvSpPr>
      <xdr:spPr>
        <a:xfrm>
          <a:off x="3790242" y="0"/>
          <a:ext cx="1195776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PLANOS DE AÇÃO</a:t>
          </a:r>
          <a:endParaRPr lang="pt-BR" sz="1100" b="1"/>
        </a:p>
      </xdr:txBody>
    </xdr:sp>
    <xdr:clientData/>
  </xdr:twoCellAnchor>
  <xdr:twoCellAnchor editAs="absolute">
    <xdr:from>
      <xdr:col>7</xdr:col>
      <xdr:colOff>877718</xdr:colOff>
      <xdr:row>0</xdr:row>
      <xdr:rowOff>0</xdr:rowOff>
    </xdr:from>
    <xdr:to>
      <xdr:col>7</xdr:col>
      <xdr:colOff>2066438</xdr:colOff>
      <xdr:row>1</xdr:row>
      <xdr:rowOff>2910</xdr:rowOff>
    </xdr:to>
    <xdr:sp macro="" textlink="">
      <xdr:nvSpPr>
        <xdr:cNvPr id="27" name="Retângulo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/>
        </xdr:cNvSpPr>
      </xdr:nvSpPr>
      <xdr:spPr>
        <a:xfrm>
          <a:off x="6190551" y="0"/>
          <a:ext cx="1188720" cy="500327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CONHECIMENTO DISC</a:t>
          </a:r>
          <a:endParaRPr lang="pt-BR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733783</xdr:colOff>
      <xdr:row>0</xdr:row>
      <xdr:rowOff>486833</xdr:rowOff>
    </xdr:from>
    <xdr:to>
      <xdr:col>4</xdr:col>
      <xdr:colOff>688288</xdr:colOff>
      <xdr:row>1</xdr:row>
      <xdr:rowOff>486833</xdr:rowOff>
    </xdr:to>
    <xdr:sp macro="" textlink="">
      <xdr:nvSpPr>
        <xdr:cNvPr id="10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1104200" y="486833"/>
          <a:ext cx="1256255" cy="497417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DOMINANTE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(EXECUTOR)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4</xdr:col>
      <xdr:colOff>692153</xdr:colOff>
      <xdr:row>0</xdr:row>
      <xdr:rowOff>465667</xdr:rowOff>
    </xdr:from>
    <xdr:to>
      <xdr:col>4</xdr:col>
      <xdr:colOff>1937826</xdr:colOff>
      <xdr:row>2</xdr:row>
      <xdr:rowOff>0</xdr:rowOff>
    </xdr:to>
    <xdr:sp macro="" textlink="">
      <xdr:nvSpPr>
        <xdr:cNvPr id="11" name="Retângulo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2364320" y="465667"/>
          <a:ext cx="1245673" cy="571500"/>
        </a:xfrm>
        <a:prstGeom prst="rect">
          <a:avLst/>
        </a:prstGeom>
        <a:solidFill>
          <a:srgbClr val="623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INFLUENTE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(COMUNICADOR)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4</xdr:col>
      <xdr:colOff>1941691</xdr:colOff>
      <xdr:row>0</xdr:row>
      <xdr:rowOff>465667</xdr:rowOff>
    </xdr:from>
    <xdr:to>
      <xdr:col>6</xdr:col>
      <xdr:colOff>866087</xdr:colOff>
      <xdr:row>2</xdr:row>
      <xdr:rowOff>0</xdr:rowOff>
    </xdr:to>
    <xdr:sp macro="" textlink="">
      <xdr:nvSpPr>
        <xdr:cNvPr id="12" name="Retângulo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3613858" y="465667"/>
          <a:ext cx="1263312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ESTÁVEL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(PLANEJADOR)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6</xdr:col>
      <xdr:colOff>874881</xdr:colOff>
      <xdr:row>0</xdr:row>
      <xdr:rowOff>465667</xdr:rowOff>
    </xdr:from>
    <xdr:to>
      <xdr:col>7</xdr:col>
      <xdr:colOff>829386</xdr:colOff>
      <xdr:row>2</xdr:row>
      <xdr:rowOff>63500</xdr:rowOff>
    </xdr:to>
    <xdr:sp macro="" textlink="">
      <xdr:nvSpPr>
        <xdr:cNvPr id="13" name="Retângulo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4885964" y="465667"/>
          <a:ext cx="1256255" cy="635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CAUTELOSO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(ANALISTA)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1</xdr:col>
      <xdr:colOff>45856</xdr:colOff>
      <xdr:row>0</xdr:row>
      <xdr:rowOff>0</xdr:rowOff>
    </xdr:from>
    <xdr:to>
      <xdr:col>3</xdr:col>
      <xdr:colOff>1026437</xdr:colOff>
      <xdr:row>1</xdr:row>
      <xdr:rowOff>2910</xdr:rowOff>
    </xdr:to>
    <xdr:sp macro="" textlink="">
      <xdr:nvSpPr>
        <xdr:cNvPr id="20" name="Retângulo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/>
        </xdr:cNvSpPr>
      </xdr:nvSpPr>
      <xdr:spPr>
        <a:xfrm>
          <a:off x="204606" y="0"/>
          <a:ext cx="1192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INSTRUÇÕES</a:t>
          </a:r>
        </a:p>
      </xdr:txBody>
    </xdr:sp>
    <xdr:clientData/>
  </xdr:twoCellAnchor>
  <xdr:twoCellAnchor editAs="absolute">
    <xdr:from>
      <xdr:col>3</xdr:col>
      <xdr:colOff>1037164</xdr:colOff>
      <xdr:row>0</xdr:row>
      <xdr:rowOff>0</xdr:rowOff>
    </xdr:from>
    <xdr:to>
      <xdr:col>4</xdr:col>
      <xdr:colOff>924134</xdr:colOff>
      <xdr:row>1</xdr:row>
      <xdr:rowOff>2910</xdr:rowOff>
    </xdr:to>
    <xdr:sp macro="" textlink="">
      <xdr:nvSpPr>
        <xdr:cNvPr id="22" name="Retângulo 3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/>
        </xdr:cNvSpPr>
      </xdr:nvSpPr>
      <xdr:spPr>
        <a:xfrm>
          <a:off x="1407581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AVALIAÇÃO DISC</a:t>
          </a:r>
          <a:endParaRPr lang="pt-BR" sz="1100" b="1"/>
        </a:p>
      </xdr:txBody>
    </xdr:sp>
    <xdr:clientData/>
  </xdr:twoCellAnchor>
  <xdr:twoCellAnchor editAs="absolute">
    <xdr:from>
      <xdr:col>4</xdr:col>
      <xdr:colOff>924981</xdr:colOff>
      <xdr:row>0</xdr:row>
      <xdr:rowOff>0</xdr:rowOff>
    </xdr:from>
    <xdr:to>
      <xdr:col>5</xdr:col>
      <xdr:colOff>7618</xdr:colOff>
      <xdr:row>1</xdr:row>
      <xdr:rowOff>2910</xdr:rowOff>
    </xdr:to>
    <xdr:sp macro="" textlink="">
      <xdr:nvSpPr>
        <xdr:cNvPr id="23" name="Retângulo 3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/>
        </xdr:cNvSpPr>
      </xdr:nvSpPr>
      <xdr:spPr>
        <a:xfrm>
          <a:off x="2597148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DISC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11992</xdr:colOff>
      <xdr:row>0</xdr:row>
      <xdr:rowOff>0</xdr:rowOff>
    </xdr:from>
    <xdr:to>
      <xdr:col>6</xdr:col>
      <xdr:colOff>974935</xdr:colOff>
      <xdr:row>1</xdr:row>
      <xdr:rowOff>2910</xdr:rowOff>
    </xdr:to>
    <xdr:sp macro="" textlink="">
      <xdr:nvSpPr>
        <xdr:cNvPr id="24" name="Retângulo 3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/>
        </xdr:cNvSpPr>
      </xdr:nvSpPr>
      <xdr:spPr>
        <a:xfrm>
          <a:off x="3790242" y="0"/>
          <a:ext cx="1195776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PLANOS DE AÇÃO</a:t>
          </a:r>
          <a:endParaRPr lang="pt-BR" sz="1100" b="1"/>
        </a:p>
      </xdr:txBody>
    </xdr:sp>
    <xdr:clientData/>
  </xdr:twoCellAnchor>
  <xdr:twoCellAnchor editAs="absolute">
    <xdr:from>
      <xdr:col>7</xdr:col>
      <xdr:colOff>877718</xdr:colOff>
      <xdr:row>0</xdr:row>
      <xdr:rowOff>0</xdr:rowOff>
    </xdr:from>
    <xdr:to>
      <xdr:col>7</xdr:col>
      <xdr:colOff>2066438</xdr:colOff>
      <xdr:row>1</xdr:row>
      <xdr:rowOff>2910</xdr:rowOff>
    </xdr:to>
    <xdr:sp macro="" textlink="">
      <xdr:nvSpPr>
        <xdr:cNvPr id="26" name="Retângulo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/>
        </xdr:cNvSpPr>
      </xdr:nvSpPr>
      <xdr:spPr>
        <a:xfrm>
          <a:off x="6190551" y="0"/>
          <a:ext cx="1188720" cy="500327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CONHECIMENTO DISC</a:t>
          </a:r>
          <a:endParaRPr lang="pt-BR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733783</xdr:colOff>
      <xdr:row>1</xdr:row>
      <xdr:rowOff>81139</xdr:rowOff>
    </xdr:from>
    <xdr:to>
      <xdr:col>4</xdr:col>
      <xdr:colOff>688288</xdr:colOff>
      <xdr:row>2</xdr:row>
      <xdr:rowOff>10583</xdr:rowOff>
    </xdr:to>
    <xdr:sp macro="" textlink="">
      <xdr:nvSpPr>
        <xdr:cNvPr id="10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1104200" y="578556"/>
          <a:ext cx="1256255" cy="500944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DOMINANTE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(EXECUTOR)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4</xdr:col>
      <xdr:colOff>692153</xdr:colOff>
      <xdr:row>1</xdr:row>
      <xdr:rowOff>81845</xdr:rowOff>
    </xdr:from>
    <xdr:to>
      <xdr:col>4</xdr:col>
      <xdr:colOff>1937826</xdr:colOff>
      <xdr:row>1</xdr:row>
      <xdr:rowOff>550332</xdr:rowOff>
    </xdr:to>
    <xdr:sp macro="" textlink="">
      <xdr:nvSpPr>
        <xdr:cNvPr id="11" name="Retângulo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2364320" y="579262"/>
          <a:ext cx="1245673" cy="4684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INFLUENTE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(COMUNICADOR)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4</xdr:col>
      <xdr:colOff>1941691</xdr:colOff>
      <xdr:row>0</xdr:row>
      <xdr:rowOff>476250</xdr:rowOff>
    </xdr:from>
    <xdr:to>
      <xdr:col>6</xdr:col>
      <xdr:colOff>866087</xdr:colOff>
      <xdr:row>1</xdr:row>
      <xdr:rowOff>560916</xdr:rowOff>
    </xdr:to>
    <xdr:sp macro="" textlink="">
      <xdr:nvSpPr>
        <xdr:cNvPr id="12" name="Retângulo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3613858" y="476250"/>
          <a:ext cx="1263312" cy="582083"/>
        </a:xfrm>
        <a:prstGeom prst="rect">
          <a:avLst/>
        </a:prstGeom>
        <a:solidFill>
          <a:srgbClr val="623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ESTÁVEL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(PLANEJADOR)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6</xdr:col>
      <xdr:colOff>874881</xdr:colOff>
      <xdr:row>1</xdr:row>
      <xdr:rowOff>77612</xdr:rowOff>
    </xdr:from>
    <xdr:to>
      <xdr:col>7</xdr:col>
      <xdr:colOff>829386</xdr:colOff>
      <xdr:row>1</xdr:row>
      <xdr:rowOff>539750</xdr:rowOff>
    </xdr:to>
    <xdr:sp macro="" textlink="">
      <xdr:nvSpPr>
        <xdr:cNvPr id="13" name="Retângulo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4885964" y="575029"/>
          <a:ext cx="1256255" cy="4621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CAUTELOSO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(ANALISTA)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1</xdr:col>
      <xdr:colOff>67022</xdr:colOff>
      <xdr:row>0</xdr:row>
      <xdr:rowOff>0</xdr:rowOff>
    </xdr:from>
    <xdr:to>
      <xdr:col>3</xdr:col>
      <xdr:colOff>1047603</xdr:colOff>
      <xdr:row>1</xdr:row>
      <xdr:rowOff>2910</xdr:rowOff>
    </xdr:to>
    <xdr:sp macro="" textlink="">
      <xdr:nvSpPr>
        <xdr:cNvPr id="14" name="Retângulo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/>
        </xdr:cNvSpPr>
      </xdr:nvSpPr>
      <xdr:spPr>
        <a:xfrm>
          <a:off x="225772" y="0"/>
          <a:ext cx="1192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INSTRUÇÕES</a:t>
          </a:r>
        </a:p>
      </xdr:txBody>
    </xdr:sp>
    <xdr:clientData/>
  </xdr:twoCellAnchor>
  <xdr:twoCellAnchor editAs="absolute">
    <xdr:from>
      <xdr:col>3</xdr:col>
      <xdr:colOff>1037164</xdr:colOff>
      <xdr:row>0</xdr:row>
      <xdr:rowOff>0</xdr:rowOff>
    </xdr:from>
    <xdr:to>
      <xdr:col>4</xdr:col>
      <xdr:colOff>924134</xdr:colOff>
      <xdr:row>1</xdr:row>
      <xdr:rowOff>2910</xdr:rowOff>
    </xdr:to>
    <xdr:sp macro="" textlink="">
      <xdr:nvSpPr>
        <xdr:cNvPr id="16" name="Retângulo 3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/>
        </xdr:cNvSpPr>
      </xdr:nvSpPr>
      <xdr:spPr>
        <a:xfrm>
          <a:off x="1407581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AVALIAÇÃO DISC</a:t>
          </a:r>
          <a:endParaRPr lang="pt-BR" sz="1100" b="1"/>
        </a:p>
      </xdr:txBody>
    </xdr:sp>
    <xdr:clientData/>
  </xdr:twoCellAnchor>
  <xdr:twoCellAnchor editAs="absolute">
    <xdr:from>
      <xdr:col>4</xdr:col>
      <xdr:colOff>924981</xdr:colOff>
      <xdr:row>0</xdr:row>
      <xdr:rowOff>0</xdr:rowOff>
    </xdr:from>
    <xdr:to>
      <xdr:col>5</xdr:col>
      <xdr:colOff>7618</xdr:colOff>
      <xdr:row>1</xdr:row>
      <xdr:rowOff>2910</xdr:rowOff>
    </xdr:to>
    <xdr:sp macro="" textlink="">
      <xdr:nvSpPr>
        <xdr:cNvPr id="17" name="Retângulo 3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/>
        </xdr:cNvSpPr>
      </xdr:nvSpPr>
      <xdr:spPr>
        <a:xfrm>
          <a:off x="2597148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DISC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11992</xdr:colOff>
      <xdr:row>0</xdr:row>
      <xdr:rowOff>0</xdr:rowOff>
    </xdr:from>
    <xdr:to>
      <xdr:col>6</xdr:col>
      <xdr:colOff>974935</xdr:colOff>
      <xdr:row>1</xdr:row>
      <xdr:rowOff>2910</xdr:rowOff>
    </xdr:to>
    <xdr:sp macro="" textlink="">
      <xdr:nvSpPr>
        <xdr:cNvPr id="18" name="Retângulo 3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/>
        </xdr:cNvSpPr>
      </xdr:nvSpPr>
      <xdr:spPr>
        <a:xfrm>
          <a:off x="3790242" y="0"/>
          <a:ext cx="1195776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PLANOS DE AÇÃO</a:t>
          </a:r>
          <a:endParaRPr lang="pt-BR" sz="1100" b="1"/>
        </a:p>
      </xdr:txBody>
    </xdr:sp>
    <xdr:clientData/>
  </xdr:twoCellAnchor>
  <xdr:twoCellAnchor editAs="absolute">
    <xdr:from>
      <xdr:col>7</xdr:col>
      <xdr:colOff>877718</xdr:colOff>
      <xdr:row>0</xdr:row>
      <xdr:rowOff>0</xdr:rowOff>
    </xdr:from>
    <xdr:to>
      <xdr:col>7</xdr:col>
      <xdr:colOff>2066438</xdr:colOff>
      <xdr:row>1</xdr:row>
      <xdr:rowOff>2910</xdr:rowOff>
    </xdr:to>
    <xdr:sp macro="" textlink="">
      <xdr:nvSpPr>
        <xdr:cNvPr id="20" name="Retângulo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/>
        </xdr:cNvSpPr>
      </xdr:nvSpPr>
      <xdr:spPr>
        <a:xfrm>
          <a:off x="6190551" y="0"/>
          <a:ext cx="1188720" cy="500327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CONHECIMENTO DISC</a:t>
          </a:r>
          <a:endParaRPr lang="pt-BR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818449</xdr:colOff>
      <xdr:row>0</xdr:row>
      <xdr:rowOff>493889</xdr:rowOff>
    </xdr:from>
    <xdr:to>
      <xdr:col>4</xdr:col>
      <xdr:colOff>772954</xdr:colOff>
      <xdr:row>2</xdr:row>
      <xdr:rowOff>21167</xdr:rowOff>
    </xdr:to>
    <xdr:sp macro="" textlink="">
      <xdr:nvSpPr>
        <xdr:cNvPr id="10" name="Retângulo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1188866" y="493889"/>
          <a:ext cx="1256255" cy="553861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DOMINANTE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(EXECUTOR)</a:t>
          </a:r>
          <a:endParaRPr lang="pt-BR">
            <a:effectLst/>
          </a:endParaRPr>
        </a:p>
        <a:p>
          <a:pPr algn="ctr"/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713320</xdr:colOff>
      <xdr:row>1</xdr:row>
      <xdr:rowOff>18346</xdr:rowOff>
    </xdr:from>
    <xdr:to>
      <xdr:col>4</xdr:col>
      <xdr:colOff>1958993</xdr:colOff>
      <xdr:row>2</xdr:row>
      <xdr:rowOff>10584</xdr:rowOff>
    </xdr:to>
    <xdr:sp macro="" textlink="">
      <xdr:nvSpPr>
        <xdr:cNvPr id="11" name="Retângulo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2385487" y="515763"/>
          <a:ext cx="1245673" cy="5214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INFLUENTE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(COMUNICADOR)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4</xdr:col>
      <xdr:colOff>1941691</xdr:colOff>
      <xdr:row>0</xdr:row>
      <xdr:rowOff>455085</xdr:rowOff>
    </xdr:from>
    <xdr:to>
      <xdr:col>6</xdr:col>
      <xdr:colOff>866087</xdr:colOff>
      <xdr:row>2</xdr:row>
      <xdr:rowOff>10584</xdr:rowOff>
    </xdr:to>
    <xdr:sp macro="" textlink="">
      <xdr:nvSpPr>
        <xdr:cNvPr id="12" name="Retângulo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3613858" y="455085"/>
          <a:ext cx="1263312" cy="5820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ESTÁVEL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 PLANEJADOR)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6</xdr:col>
      <xdr:colOff>874881</xdr:colOff>
      <xdr:row>0</xdr:row>
      <xdr:rowOff>444500</xdr:rowOff>
    </xdr:from>
    <xdr:to>
      <xdr:col>7</xdr:col>
      <xdr:colOff>889000</xdr:colOff>
      <xdr:row>2</xdr:row>
      <xdr:rowOff>10584</xdr:rowOff>
    </xdr:to>
    <xdr:sp macro="" textlink="">
      <xdr:nvSpPr>
        <xdr:cNvPr id="13" name="Retângulo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4885964" y="444500"/>
          <a:ext cx="1315869" cy="592667"/>
        </a:xfrm>
        <a:prstGeom prst="rect">
          <a:avLst/>
        </a:prstGeom>
        <a:solidFill>
          <a:srgbClr val="623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CAUTELOSO</a:t>
          </a:r>
          <a:endParaRPr lang="pt-BR">
            <a:effectLst/>
          </a:endParaRPr>
        </a:p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(ANALISTA)</a:t>
          </a:r>
          <a:endParaRPr lang="pt-BR">
            <a:effectLst/>
          </a:endParaRPr>
        </a:p>
      </xdr:txBody>
    </xdr:sp>
    <xdr:clientData/>
  </xdr:twoCellAnchor>
  <xdr:twoCellAnchor editAs="absolute">
    <xdr:from>
      <xdr:col>0</xdr:col>
      <xdr:colOff>130522</xdr:colOff>
      <xdr:row>0</xdr:row>
      <xdr:rowOff>0</xdr:rowOff>
    </xdr:from>
    <xdr:to>
      <xdr:col>3</xdr:col>
      <xdr:colOff>952353</xdr:colOff>
      <xdr:row>1</xdr:row>
      <xdr:rowOff>2910</xdr:rowOff>
    </xdr:to>
    <xdr:sp macro="" textlink="">
      <xdr:nvSpPr>
        <xdr:cNvPr id="14" name="Retângulo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/>
        </xdr:cNvSpPr>
      </xdr:nvSpPr>
      <xdr:spPr>
        <a:xfrm>
          <a:off x="130522" y="0"/>
          <a:ext cx="1192248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INSTRUÇÕES</a:t>
          </a:r>
        </a:p>
      </xdr:txBody>
    </xdr:sp>
    <xdr:clientData/>
  </xdr:twoCellAnchor>
  <xdr:twoCellAnchor editAs="absolute">
    <xdr:from>
      <xdr:col>3</xdr:col>
      <xdr:colOff>1037164</xdr:colOff>
      <xdr:row>0</xdr:row>
      <xdr:rowOff>0</xdr:rowOff>
    </xdr:from>
    <xdr:to>
      <xdr:col>4</xdr:col>
      <xdr:colOff>924134</xdr:colOff>
      <xdr:row>1</xdr:row>
      <xdr:rowOff>2910</xdr:rowOff>
    </xdr:to>
    <xdr:sp macro="" textlink="">
      <xdr:nvSpPr>
        <xdr:cNvPr id="16" name="Retângulo 3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/>
        </xdr:cNvSpPr>
      </xdr:nvSpPr>
      <xdr:spPr>
        <a:xfrm>
          <a:off x="1407581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AVALIAÇÃO DISC</a:t>
          </a:r>
          <a:endParaRPr lang="pt-BR" sz="1100" b="1"/>
        </a:p>
      </xdr:txBody>
    </xdr:sp>
    <xdr:clientData/>
  </xdr:twoCellAnchor>
  <xdr:twoCellAnchor editAs="absolute">
    <xdr:from>
      <xdr:col>4</xdr:col>
      <xdr:colOff>924981</xdr:colOff>
      <xdr:row>0</xdr:row>
      <xdr:rowOff>0</xdr:rowOff>
    </xdr:from>
    <xdr:to>
      <xdr:col>5</xdr:col>
      <xdr:colOff>7618</xdr:colOff>
      <xdr:row>1</xdr:row>
      <xdr:rowOff>2910</xdr:rowOff>
    </xdr:to>
    <xdr:sp macro="" textlink="">
      <xdr:nvSpPr>
        <xdr:cNvPr id="17" name="Retângulo 3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/>
        </xdr:cNvSpPr>
      </xdr:nvSpPr>
      <xdr:spPr>
        <a:xfrm>
          <a:off x="2597148" y="0"/>
          <a:ext cx="1188720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PERFIL DISC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11992</xdr:colOff>
      <xdr:row>0</xdr:row>
      <xdr:rowOff>0</xdr:rowOff>
    </xdr:from>
    <xdr:to>
      <xdr:col>6</xdr:col>
      <xdr:colOff>974935</xdr:colOff>
      <xdr:row>1</xdr:row>
      <xdr:rowOff>2910</xdr:rowOff>
    </xdr:to>
    <xdr:sp macro="" textlink="">
      <xdr:nvSpPr>
        <xdr:cNvPr id="18" name="Retângulo 3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/>
        </xdr:cNvSpPr>
      </xdr:nvSpPr>
      <xdr:spPr>
        <a:xfrm>
          <a:off x="3790242" y="0"/>
          <a:ext cx="1195776" cy="5003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PLANOS DE AÇÃO</a:t>
          </a:r>
          <a:endParaRPr lang="pt-BR" sz="1100" b="1"/>
        </a:p>
      </xdr:txBody>
    </xdr:sp>
    <xdr:clientData/>
  </xdr:twoCellAnchor>
  <xdr:twoCellAnchor editAs="absolute">
    <xdr:from>
      <xdr:col>7</xdr:col>
      <xdr:colOff>877718</xdr:colOff>
      <xdr:row>0</xdr:row>
      <xdr:rowOff>0</xdr:rowOff>
    </xdr:from>
    <xdr:to>
      <xdr:col>7</xdr:col>
      <xdr:colOff>2066438</xdr:colOff>
      <xdr:row>1</xdr:row>
      <xdr:rowOff>2910</xdr:rowOff>
    </xdr:to>
    <xdr:sp macro="" textlink="">
      <xdr:nvSpPr>
        <xdr:cNvPr id="20" name="Retângulo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/>
        </xdr:cNvSpPr>
      </xdr:nvSpPr>
      <xdr:spPr>
        <a:xfrm>
          <a:off x="6190551" y="0"/>
          <a:ext cx="1188720" cy="500327"/>
        </a:xfrm>
        <a:prstGeom prst="rect">
          <a:avLst/>
        </a:prstGeom>
        <a:solidFill>
          <a:srgbClr val="14B1E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CONHECIMENTO DISC</a:t>
          </a:r>
          <a:endParaRPr lang="pt-B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5"/>
  <dimension ref="C1:Q19"/>
  <sheetViews>
    <sheetView showGridLines="0" showRowColHeaders="0" zoomScale="90" zoomScaleNormal="90" zoomScalePageLayoutView="80" workbookViewId="0">
      <pane ySplit="2" topLeftCell="A4" activePane="bottomLeft" state="frozen"/>
      <selection activeCell="B2" sqref="B2"/>
      <selection pane="bottomLeft" activeCell="C11" sqref="C11"/>
    </sheetView>
  </sheetViews>
  <sheetFormatPr defaultColWidth="11" defaultRowHeight="15.75"/>
  <cols>
    <col min="1" max="1" width="2.125" customWidth="1"/>
    <col min="2" max="2" width="1.375" customWidth="1"/>
    <col min="3" max="3" width="12" customWidth="1"/>
    <col min="4" max="4" width="34.375" bestFit="1" customWidth="1"/>
    <col min="5" max="7" width="27.375" customWidth="1"/>
    <col min="8" max="8" width="12.625" customWidth="1"/>
    <col min="9" max="9" width="27.375" customWidth="1"/>
    <col min="10" max="10" width="5.625" customWidth="1"/>
    <col min="11" max="11" width="11" customWidth="1"/>
    <col min="15" max="15" width="11" customWidth="1"/>
    <col min="20" max="20" width="5.125" customWidth="1"/>
  </cols>
  <sheetData>
    <row r="1" spans="3:17" s="40" customFormat="1" ht="39" customHeight="1">
      <c r="C1" s="62"/>
      <c r="D1" s="62"/>
      <c r="E1" s="62"/>
      <c r="F1" s="62"/>
      <c r="G1" s="62"/>
      <c r="H1" s="62"/>
      <c r="I1" s="62"/>
      <c r="J1" s="62"/>
      <c r="K1" s="62"/>
      <c r="L1" s="62"/>
      <c r="M1" s="41"/>
    </row>
    <row r="2" spans="3:17" s="48" customFormat="1" ht="30" customHeight="1">
      <c r="D2" s="49"/>
      <c r="E2" s="46"/>
      <c r="F2" s="46"/>
      <c r="G2" s="46"/>
      <c r="H2" s="46"/>
      <c r="I2" s="50"/>
      <c r="J2" s="50"/>
      <c r="K2" s="50"/>
      <c r="L2" s="50"/>
      <c r="M2" s="50"/>
      <c r="N2" s="50"/>
      <c r="O2" s="50"/>
      <c r="P2" s="50"/>
      <c r="Q2" s="50"/>
    </row>
    <row r="3" spans="3:17" ht="13.5" customHeight="1">
      <c r="D3" s="1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</row>
    <row r="4" spans="3:17" ht="50.1" customHeight="1">
      <c r="C4" s="58" t="s">
        <v>320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3:17" ht="27" customHeight="1">
      <c r="C5" s="57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</row>
    <row r="6" spans="3:17" ht="27" customHeight="1">
      <c r="C6" s="64"/>
      <c r="D6" s="64"/>
      <c r="E6" s="64"/>
      <c r="F6" s="64"/>
      <c r="G6" s="64"/>
      <c r="H6" s="64"/>
      <c r="I6" s="7"/>
      <c r="J6" s="7"/>
      <c r="K6" s="7"/>
      <c r="L6" s="7"/>
      <c r="M6" s="9"/>
    </row>
    <row r="7" spans="3:17" ht="36" customHeight="1">
      <c r="C7" s="55" t="s">
        <v>0</v>
      </c>
      <c r="D7" s="56" t="s">
        <v>12</v>
      </c>
      <c r="E7" s="66" t="s">
        <v>285</v>
      </c>
      <c r="F7" s="67"/>
      <c r="G7" s="67"/>
      <c r="H7" s="67"/>
      <c r="I7" s="68"/>
      <c r="J7" s="8"/>
    </row>
    <row r="8" spans="3:17" ht="8.1" customHeight="1">
      <c r="C8" s="63"/>
      <c r="D8" s="63"/>
      <c r="E8" s="63"/>
      <c r="F8" s="63"/>
      <c r="G8" s="65"/>
      <c r="H8" s="63"/>
      <c r="I8" s="63"/>
    </row>
    <row r="9" spans="3:17" ht="36" customHeight="1">
      <c r="C9" s="55" t="s">
        <v>1</v>
      </c>
      <c r="D9" s="56" t="s">
        <v>13</v>
      </c>
      <c r="E9" s="69" t="s">
        <v>325</v>
      </c>
      <c r="F9" s="67"/>
      <c r="G9" s="67"/>
      <c r="H9" s="67"/>
      <c r="I9" s="68"/>
      <c r="J9" s="8"/>
    </row>
    <row r="10" spans="3:17" ht="8.1" customHeight="1">
      <c r="C10" s="63"/>
      <c r="D10" s="63"/>
      <c r="E10" s="63"/>
      <c r="F10" s="63"/>
      <c r="G10" s="63"/>
      <c r="H10" s="63"/>
      <c r="I10" s="63"/>
    </row>
    <row r="11" spans="3:17" ht="36" customHeight="1">
      <c r="C11" s="55" t="s">
        <v>2</v>
      </c>
      <c r="D11" s="56" t="s">
        <v>17</v>
      </c>
      <c r="E11" s="66" t="s">
        <v>284</v>
      </c>
      <c r="F11" s="67"/>
      <c r="G11" s="67"/>
      <c r="H11" s="67"/>
      <c r="I11" s="68"/>
      <c r="J11" s="8"/>
    </row>
    <row r="12" spans="3:17" ht="8.1" customHeight="1">
      <c r="C12" s="63"/>
      <c r="D12" s="63"/>
      <c r="E12" s="63"/>
      <c r="F12" s="63"/>
      <c r="G12" s="63"/>
      <c r="H12" s="63"/>
      <c r="I12" s="63"/>
    </row>
    <row r="13" spans="3:17" ht="36" customHeight="1">
      <c r="C13" s="55" t="s">
        <v>3</v>
      </c>
      <c r="D13" s="56" t="s">
        <v>14</v>
      </c>
      <c r="E13" s="66" t="s">
        <v>283</v>
      </c>
      <c r="F13" s="67"/>
      <c r="G13" s="67"/>
      <c r="H13" s="67"/>
      <c r="I13" s="68"/>
      <c r="J13" s="8"/>
    </row>
    <row r="14" spans="3:17" ht="8.1" customHeight="1">
      <c r="C14" s="63"/>
      <c r="D14" s="63"/>
      <c r="E14" s="63"/>
      <c r="F14" s="63"/>
      <c r="G14" s="63"/>
      <c r="H14" s="63"/>
      <c r="I14" s="63"/>
    </row>
    <row r="15" spans="3:17" ht="36" customHeight="1">
      <c r="C15" s="55" t="s">
        <v>4</v>
      </c>
      <c r="D15" s="56" t="s">
        <v>15</v>
      </c>
      <c r="E15" s="66" t="s">
        <v>282</v>
      </c>
      <c r="F15" s="67"/>
      <c r="G15" s="67"/>
      <c r="H15" s="67"/>
      <c r="I15" s="68"/>
      <c r="J15" s="8"/>
    </row>
    <row r="16" spans="3:17" ht="8.25" customHeight="1">
      <c r="C16" s="63"/>
      <c r="D16" s="63"/>
      <c r="E16" s="63"/>
      <c r="F16" s="63"/>
      <c r="G16" s="63"/>
      <c r="H16" s="63"/>
      <c r="I16" s="63"/>
    </row>
    <row r="17" spans="3:10" ht="36" customHeight="1">
      <c r="C17" s="55" t="s">
        <v>6</v>
      </c>
      <c r="D17" s="56" t="s">
        <v>16</v>
      </c>
      <c r="E17" s="66" t="s">
        <v>281</v>
      </c>
      <c r="F17" s="67"/>
      <c r="G17" s="67"/>
      <c r="H17" s="67"/>
      <c r="I17" s="68"/>
      <c r="J17" s="8"/>
    </row>
    <row r="18" spans="3:10" ht="8.25" customHeight="1">
      <c r="C18" s="63"/>
      <c r="D18" s="63"/>
      <c r="E18" s="63"/>
      <c r="F18" s="63"/>
      <c r="G18" s="63"/>
      <c r="H18" s="63"/>
      <c r="I18" s="63"/>
    </row>
    <row r="19" spans="3:10" ht="8.25" customHeight="1">
      <c r="C19" s="63"/>
      <c r="D19" s="63"/>
      <c r="E19" s="63"/>
      <c r="F19" s="63"/>
      <c r="G19" s="63"/>
      <c r="H19" s="63"/>
      <c r="I19" s="63"/>
    </row>
  </sheetData>
  <sheetProtection algorithmName="SHA-512" hashValue="pTFiyyNzimsvzPXdDgYsc8xBnp3hMa/kXMTZcE7xwD+DyuO6w6dkwppmjj4KTwL1ltpF1oUfjfmCXr1T6p58Kg==" saltValue="ZM+HCDuQWgpq3P936wMCrQ==" spinCount="100000" sheet="1" formatColumns="0" formatRows="0" insertColumns="0" insertRows="0" insertHyperlinks="0" deleteColumns="0" deleteRows="0" selectLockedCells="1" sort="0" autoFilter="0" pivotTables="0"/>
  <mergeCells count="19">
    <mergeCell ref="E17:I17"/>
    <mergeCell ref="C18:I18"/>
    <mergeCell ref="C19:I19"/>
    <mergeCell ref="C1:D1"/>
    <mergeCell ref="E1:F1"/>
    <mergeCell ref="G1:H1"/>
    <mergeCell ref="I1:J1"/>
    <mergeCell ref="K1:L1"/>
    <mergeCell ref="C14:I14"/>
    <mergeCell ref="C16:I16"/>
    <mergeCell ref="C6:H6"/>
    <mergeCell ref="C8:I8"/>
    <mergeCell ref="C10:I10"/>
    <mergeCell ref="C12:I12"/>
    <mergeCell ref="E7:I7"/>
    <mergeCell ref="E9:I9"/>
    <mergeCell ref="E11:I11"/>
    <mergeCell ref="E13:I13"/>
    <mergeCell ref="E15:I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Q582"/>
  <sheetViews>
    <sheetView showGridLines="0" showRowColHeaders="0" tabSelected="1" zoomScale="90" zoomScaleNormal="90" zoomScalePageLayoutView="80" workbookViewId="0">
      <pane ySplit="2" topLeftCell="A3" activePane="bottomLeft" state="frozen"/>
      <selection activeCell="D5" sqref="D5"/>
      <selection pane="bottomLeft" activeCell="D14" sqref="D14"/>
    </sheetView>
  </sheetViews>
  <sheetFormatPr defaultColWidth="11" defaultRowHeight="15.75"/>
  <cols>
    <col min="1" max="1" width="2.125" customWidth="1"/>
    <col min="2" max="2" width="1.375" customWidth="1"/>
    <col min="3" max="3" width="27.125" customWidth="1"/>
    <col min="4" max="4" width="6.125" style="12" customWidth="1"/>
    <col min="5" max="5" width="1.625" customWidth="1"/>
    <col min="6" max="6" width="27.125" customWidth="1"/>
    <col min="7" max="7" width="6.125" style="12" customWidth="1"/>
    <col min="8" max="8" width="1.625" customWidth="1"/>
    <col min="9" max="9" width="27.125" customWidth="1"/>
    <col min="10" max="10" width="6.125" style="12" customWidth="1"/>
    <col min="11" max="11" width="1.625" customWidth="1"/>
    <col min="12" max="12" width="27.125" customWidth="1"/>
    <col min="13" max="13" width="6.125" style="12" customWidth="1"/>
    <col min="14" max="14" width="1.625" customWidth="1"/>
    <col min="15" max="15" width="27.125" customWidth="1"/>
    <col min="16" max="16" width="6.125" style="12" customWidth="1"/>
    <col min="17" max="23" width="10.75" customWidth="1"/>
  </cols>
  <sheetData>
    <row r="1" spans="3:16" s="40" customFormat="1" ht="39" customHeight="1">
      <c r="D1" s="42"/>
      <c r="E1" s="41"/>
      <c r="G1" s="42"/>
      <c r="J1" s="42"/>
      <c r="M1" s="42"/>
      <c r="P1" s="42"/>
    </row>
    <row r="2" spans="3:16" s="48" customFormat="1" ht="30" customHeight="1">
      <c r="C2" s="46"/>
      <c r="D2" s="50"/>
      <c r="E2" s="50"/>
      <c r="F2" s="46"/>
      <c r="G2" s="50"/>
      <c r="H2" s="50"/>
      <c r="I2" s="46"/>
      <c r="J2" s="50"/>
      <c r="L2" s="46"/>
      <c r="M2" s="50"/>
      <c r="O2" s="46"/>
      <c r="P2" s="50"/>
    </row>
    <row r="3" spans="3:16" ht="35.25" customHeight="1" thickBot="1">
      <c r="C3" s="70" t="s">
        <v>286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11"/>
      <c r="O3" s="11"/>
      <c r="P3" s="13"/>
    </row>
    <row r="4" spans="3:16" ht="21" customHeight="1" thickTop="1">
      <c r="C4" s="71" t="s">
        <v>7</v>
      </c>
      <c r="D4" s="72"/>
      <c r="F4" s="71" t="s">
        <v>289</v>
      </c>
      <c r="G4" s="72"/>
      <c r="I4" s="71" t="s">
        <v>288</v>
      </c>
      <c r="J4" s="72"/>
      <c r="L4" s="71" t="s">
        <v>287</v>
      </c>
      <c r="M4" s="72"/>
      <c r="O4" s="71" t="s">
        <v>290</v>
      </c>
      <c r="P4" s="72"/>
    </row>
    <row r="5" spans="3:16" ht="17.25" customHeight="1">
      <c r="C5" s="34" t="s">
        <v>8</v>
      </c>
      <c r="D5" s="38"/>
      <c r="F5" s="34" t="s">
        <v>24</v>
      </c>
      <c r="G5" s="38"/>
      <c r="I5" s="34" t="s">
        <v>28</v>
      </c>
      <c r="J5" s="38"/>
      <c r="L5" s="34" t="s">
        <v>32</v>
      </c>
      <c r="M5" s="38"/>
      <c r="O5" s="34" t="s">
        <v>36</v>
      </c>
      <c r="P5" s="38"/>
    </row>
    <row r="6" spans="3:16" ht="17.25" customHeight="1">
      <c r="C6" s="34" t="s">
        <v>9</v>
      </c>
      <c r="D6" s="38"/>
      <c r="F6" s="34" t="s">
        <v>43</v>
      </c>
      <c r="G6" s="38"/>
      <c r="I6" s="34" t="s">
        <v>48</v>
      </c>
      <c r="J6" s="38"/>
      <c r="L6" s="34" t="s">
        <v>52</v>
      </c>
      <c r="M6" s="38"/>
      <c r="O6" s="34" t="s">
        <v>56</v>
      </c>
      <c r="P6" s="38"/>
    </row>
    <row r="7" spans="3:16" ht="17.25" customHeight="1">
      <c r="C7" s="34" t="s">
        <v>10</v>
      </c>
      <c r="D7" s="38"/>
      <c r="F7" s="34" t="s">
        <v>62</v>
      </c>
      <c r="G7" s="38"/>
      <c r="I7" s="34" t="s">
        <v>67</v>
      </c>
      <c r="J7" s="38"/>
      <c r="L7" s="34" t="s">
        <v>71</v>
      </c>
      <c r="M7" s="38"/>
      <c r="O7" s="34" t="s">
        <v>74</v>
      </c>
      <c r="P7" s="38"/>
    </row>
    <row r="8" spans="3:16" ht="17.25" customHeight="1">
      <c r="C8" s="34" t="s">
        <v>11</v>
      </c>
      <c r="D8" s="38"/>
      <c r="F8" s="34" t="s">
        <v>81</v>
      </c>
      <c r="G8" s="38"/>
      <c r="I8" s="34" t="s">
        <v>86</v>
      </c>
      <c r="J8" s="38"/>
      <c r="L8" s="34" t="s">
        <v>90</v>
      </c>
      <c r="M8" s="38"/>
      <c r="O8" s="34" t="s">
        <v>94</v>
      </c>
      <c r="P8" s="38"/>
    </row>
    <row r="9" spans="3:16" ht="6" customHeight="1" thickBot="1"/>
    <row r="10" spans="3:16" ht="21" customHeight="1" thickTop="1">
      <c r="C10" s="71" t="s">
        <v>291</v>
      </c>
      <c r="D10" s="72"/>
      <c r="F10" s="71" t="s">
        <v>292</v>
      </c>
      <c r="G10" s="72"/>
      <c r="I10" s="71" t="s">
        <v>293</v>
      </c>
      <c r="J10" s="72"/>
      <c r="L10" s="71" t="s">
        <v>287</v>
      </c>
      <c r="M10" s="72"/>
      <c r="O10" s="71" t="s">
        <v>294</v>
      </c>
      <c r="P10" s="72"/>
    </row>
    <row r="11" spans="3:16" ht="17.25" customHeight="1">
      <c r="C11" s="34" t="s">
        <v>18</v>
      </c>
      <c r="D11" s="38"/>
      <c r="F11" s="34" t="s">
        <v>25</v>
      </c>
      <c r="G11" s="38"/>
      <c r="I11" s="25" t="s">
        <v>268</v>
      </c>
      <c r="J11" s="38"/>
      <c r="L11" s="34" t="s">
        <v>33</v>
      </c>
      <c r="M11" s="38"/>
      <c r="O11" s="34" t="s">
        <v>37</v>
      </c>
      <c r="P11" s="38"/>
    </row>
    <row r="12" spans="3:16" ht="17.25" customHeight="1">
      <c r="C12" s="34" t="s">
        <v>19</v>
      </c>
      <c r="D12" s="38"/>
      <c r="F12" s="34" t="s">
        <v>44</v>
      </c>
      <c r="G12" s="38"/>
      <c r="I12" s="25" t="s">
        <v>269</v>
      </c>
      <c r="J12" s="38"/>
      <c r="L12" s="34" t="s">
        <v>53</v>
      </c>
      <c r="M12" s="38"/>
      <c r="O12" s="34" t="s">
        <v>57</v>
      </c>
      <c r="P12" s="38"/>
    </row>
    <row r="13" spans="3:16" ht="17.25" customHeight="1">
      <c r="C13" s="34" t="s">
        <v>20</v>
      </c>
      <c r="D13" s="38"/>
      <c r="F13" s="34" t="s">
        <v>63</v>
      </c>
      <c r="G13" s="38"/>
      <c r="I13" s="34" t="s">
        <v>77</v>
      </c>
      <c r="J13" s="38"/>
      <c r="L13" s="34" t="s">
        <v>66</v>
      </c>
      <c r="M13" s="38"/>
      <c r="O13" s="34" t="s">
        <v>66</v>
      </c>
      <c r="P13" s="38"/>
    </row>
    <row r="14" spans="3:16" ht="17.25" customHeight="1">
      <c r="C14" s="34" t="s">
        <v>21</v>
      </c>
      <c r="D14" s="38"/>
      <c r="F14" s="34" t="s">
        <v>82</v>
      </c>
      <c r="G14" s="38"/>
      <c r="I14" s="34" t="s">
        <v>97</v>
      </c>
      <c r="J14" s="38"/>
      <c r="L14" s="34" t="s">
        <v>91</v>
      </c>
      <c r="M14" s="38"/>
      <c r="O14" s="34" t="s">
        <v>95</v>
      </c>
      <c r="P14" s="38"/>
    </row>
    <row r="15" spans="3:16" ht="6" customHeight="1" thickBot="1"/>
    <row r="16" spans="3:16" ht="21" customHeight="1" thickTop="1">
      <c r="C16" s="71" t="s">
        <v>295</v>
      </c>
      <c r="D16" s="72"/>
      <c r="F16" s="71" t="s">
        <v>297</v>
      </c>
      <c r="G16" s="72"/>
      <c r="I16" s="71" t="s">
        <v>296</v>
      </c>
      <c r="J16" s="72"/>
      <c r="L16" s="71" t="s">
        <v>298</v>
      </c>
      <c r="M16" s="72"/>
      <c r="O16" s="71" t="s">
        <v>299</v>
      </c>
      <c r="P16" s="72"/>
    </row>
    <row r="17" spans="3:16" ht="17.25" customHeight="1">
      <c r="C17" s="34" t="s">
        <v>22</v>
      </c>
      <c r="D17" s="38"/>
      <c r="F17" s="34" t="s">
        <v>26</v>
      </c>
      <c r="G17" s="38"/>
      <c r="I17" s="34" t="s">
        <v>29</v>
      </c>
      <c r="J17" s="38"/>
      <c r="L17" s="34" t="s">
        <v>34</v>
      </c>
      <c r="M17" s="38"/>
      <c r="O17" s="34" t="s">
        <v>38</v>
      </c>
      <c r="P17" s="38"/>
    </row>
    <row r="18" spans="3:16" ht="17.25" customHeight="1">
      <c r="C18" s="34" t="s">
        <v>40</v>
      </c>
      <c r="D18" s="38"/>
      <c r="F18" s="34" t="s">
        <v>46</v>
      </c>
      <c r="G18" s="38"/>
      <c r="I18" s="34" t="s">
        <v>49</v>
      </c>
      <c r="J18" s="38"/>
      <c r="L18" s="34" t="s">
        <v>54</v>
      </c>
      <c r="M18" s="38"/>
      <c r="O18" s="34" t="s">
        <v>58</v>
      </c>
      <c r="P18" s="38"/>
    </row>
    <row r="19" spans="3:16" ht="17.25" customHeight="1">
      <c r="C19" s="34" t="s">
        <v>59</v>
      </c>
      <c r="D19" s="38"/>
      <c r="F19" s="34" t="s">
        <v>65</v>
      </c>
      <c r="G19" s="38"/>
      <c r="I19" s="34" t="s">
        <v>68</v>
      </c>
      <c r="J19" s="38"/>
      <c r="L19" s="34" t="s">
        <v>72</v>
      </c>
      <c r="M19" s="38"/>
      <c r="O19" s="34" t="s">
        <v>75</v>
      </c>
      <c r="P19" s="38"/>
    </row>
    <row r="20" spans="3:16" ht="17.25" customHeight="1">
      <c r="C20" s="34" t="s">
        <v>78</v>
      </c>
      <c r="D20" s="38"/>
      <c r="F20" s="34" t="s">
        <v>84</v>
      </c>
      <c r="G20" s="38"/>
      <c r="I20" s="34" t="s">
        <v>87</v>
      </c>
      <c r="J20" s="38"/>
      <c r="L20" s="34" t="s">
        <v>92</v>
      </c>
      <c r="M20" s="38"/>
      <c r="O20" s="34" t="s">
        <v>96</v>
      </c>
      <c r="P20" s="38"/>
    </row>
    <row r="21" spans="3:16" ht="6" customHeight="1" thickBot="1"/>
    <row r="22" spans="3:16" ht="21" customHeight="1" thickTop="1">
      <c r="C22" s="71" t="s">
        <v>302</v>
      </c>
      <c r="D22" s="72"/>
      <c r="F22" s="71" t="s">
        <v>301</v>
      </c>
      <c r="G22" s="72"/>
      <c r="I22" s="71" t="s">
        <v>307</v>
      </c>
      <c r="J22" s="72"/>
      <c r="L22" s="71" t="s">
        <v>298</v>
      </c>
      <c r="M22" s="72"/>
      <c r="O22" s="71" t="s">
        <v>300</v>
      </c>
      <c r="P22" s="72"/>
    </row>
    <row r="23" spans="3:16" ht="17.25" customHeight="1">
      <c r="C23" s="34" t="s">
        <v>23</v>
      </c>
      <c r="D23" s="38"/>
      <c r="F23" s="34" t="s">
        <v>27</v>
      </c>
      <c r="G23" s="38"/>
      <c r="I23" s="34" t="s">
        <v>30</v>
      </c>
      <c r="J23" s="38"/>
      <c r="L23" s="34" t="s">
        <v>35</v>
      </c>
      <c r="M23" s="38"/>
      <c r="O23" s="35" t="s">
        <v>98</v>
      </c>
      <c r="P23" s="38"/>
    </row>
    <row r="24" spans="3:16" ht="17.25" customHeight="1">
      <c r="C24" s="34" t="s">
        <v>41</v>
      </c>
      <c r="D24" s="38"/>
      <c r="F24" s="34" t="s">
        <v>47</v>
      </c>
      <c r="G24" s="38"/>
      <c r="I24" s="34" t="s">
        <v>50</v>
      </c>
      <c r="J24" s="38"/>
      <c r="L24" s="34" t="s">
        <v>55</v>
      </c>
      <c r="M24" s="38"/>
      <c r="O24" s="34" t="s">
        <v>42</v>
      </c>
      <c r="P24" s="38"/>
    </row>
    <row r="25" spans="3:16" ht="17.25" customHeight="1">
      <c r="C25" s="34" t="s">
        <v>60</v>
      </c>
      <c r="D25" s="38"/>
      <c r="F25" s="34" t="s">
        <v>66</v>
      </c>
      <c r="G25" s="38"/>
      <c r="I25" s="34" t="s">
        <v>69</v>
      </c>
      <c r="J25" s="38"/>
      <c r="L25" s="34" t="s">
        <v>73</v>
      </c>
      <c r="M25" s="38"/>
      <c r="O25" s="34" t="s">
        <v>61</v>
      </c>
      <c r="P25" s="38"/>
    </row>
    <row r="26" spans="3:16" ht="17.25" customHeight="1">
      <c r="C26" s="34" t="s">
        <v>79</v>
      </c>
      <c r="D26" s="38"/>
      <c r="F26" s="34" t="s">
        <v>85</v>
      </c>
      <c r="G26" s="38"/>
      <c r="I26" s="34" t="s">
        <v>88</v>
      </c>
      <c r="J26" s="38"/>
      <c r="L26" s="34" t="s">
        <v>93</v>
      </c>
      <c r="M26" s="38"/>
      <c r="O26" s="34" t="s">
        <v>80</v>
      </c>
      <c r="P26" s="38"/>
    </row>
    <row r="27" spans="3:16" ht="6" customHeight="1" thickBot="1"/>
    <row r="28" spans="3:16" ht="21" customHeight="1" thickTop="1">
      <c r="C28" s="71" t="s">
        <v>304</v>
      </c>
      <c r="D28" s="72"/>
      <c r="F28" s="71" t="s">
        <v>305</v>
      </c>
      <c r="G28" s="72"/>
      <c r="I28" s="71" t="s">
        <v>303</v>
      </c>
      <c r="J28" s="72"/>
      <c r="L28" s="71" t="s">
        <v>309</v>
      </c>
      <c r="M28" s="72"/>
      <c r="O28" s="71" t="s">
        <v>313</v>
      </c>
      <c r="P28" s="72"/>
    </row>
    <row r="29" spans="3:16" ht="17.25" customHeight="1">
      <c r="C29" s="34" t="s">
        <v>39</v>
      </c>
      <c r="D29" s="38"/>
      <c r="F29" s="36" t="s">
        <v>306</v>
      </c>
      <c r="G29" s="38"/>
      <c r="I29" s="34" t="s">
        <v>31</v>
      </c>
      <c r="J29" s="38"/>
      <c r="L29" s="36" t="s">
        <v>310</v>
      </c>
      <c r="M29" s="38"/>
      <c r="O29" s="36" t="s">
        <v>315</v>
      </c>
      <c r="P29" s="38"/>
    </row>
    <row r="30" spans="3:16" ht="17.25" customHeight="1">
      <c r="C30" s="25" t="s">
        <v>266</v>
      </c>
      <c r="D30" s="38"/>
      <c r="F30" s="34" t="s">
        <v>45</v>
      </c>
      <c r="G30" s="38"/>
      <c r="I30" s="34" t="s">
        <v>51</v>
      </c>
      <c r="J30" s="38"/>
      <c r="L30" s="36" t="s">
        <v>311</v>
      </c>
      <c r="M30" s="38"/>
      <c r="O30" s="36" t="s">
        <v>314</v>
      </c>
      <c r="P30" s="38"/>
    </row>
    <row r="31" spans="3:16" ht="17.25" customHeight="1">
      <c r="C31" s="34" t="s">
        <v>76</v>
      </c>
      <c r="D31" s="38"/>
      <c r="F31" s="34" t="s">
        <v>64</v>
      </c>
      <c r="G31" s="38"/>
      <c r="I31" s="34" t="s">
        <v>70</v>
      </c>
      <c r="J31" s="38"/>
      <c r="L31" s="39" t="s">
        <v>318</v>
      </c>
      <c r="M31" s="38"/>
      <c r="O31" s="39" t="s">
        <v>316</v>
      </c>
      <c r="P31" s="38"/>
    </row>
    <row r="32" spans="3:16" ht="17.25" customHeight="1">
      <c r="C32" s="25" t="s">
        <v>267</v>
      </c>
      <c r="D32" s="38"/>
      <c r="F32" s="34" t="s">
        <v>83</v>
      </c>
      <c r="G32" s="38"/>
      <c r="I32" s="34" t="s">
        <v>89</v>
      </c>
      <c r="J32" s="38"/>
      <c r="L32" s="36" t="s">
        <v>312</v>
      </c>
      <c r="M32" s="38"/>
      <c r="O32" s="39" t="s">
        <v>317</v>
      </c>
      <c r="P32" s="38"/>
    </row>
    <row r="33" spans="3:17" s="15" customFormat="1" ht="30" customHeight="1">
      <c r="Q33" s="15" t="s">
        <v>102</v>
      </c>
    </row>
    <row r="34" spans="3:17" s="15" customFormat="1">
      <c r="C34" s="15" t="s">
        <v>270</v>
      </c>
      <c r="D34" s="15">
        <f>D5+D11+D17+D23+D29</f>
        <v>0</v>
      </c>
      <c r="G34" s="15">
        <f>G5+G11+G17+G23+G29</f>
        <v>0</v>
      </c>
      <c r="J34" s="15">
        <f>J5+J11+J17+J23+J29</f>
        <v>0</v>
      </c>
      <c r="M34" s="15">
        <f>M5+M11+M17+M23+M29</f>
        <v>0</v>
      </c>
      <c r="P34" s="15">
        <f>P5+P11+P17+P23+P29</f>
        <v>0</v>
      </c>
      <c r="Q34" s="15">
        <f>SUM(D34:P34)</f>
        <v>0</v>
      </c>
    </row>
    <row r="35" spans="3:17" s="15" customFormat="1">
      <c r="C35" s="15" t="s">
        <v>271</v>
      </c>
      <c r="D35" s="15">
        <f t="shared" ref="D35:D37" si="0">D6+D12+D18+D24+D30</f>
        <v>0</v>
      </c>
      <c r="G35" s="15">
        <f t="shared" ref="G35:G37" si="1">G6+G12+G18+G24+G30</f>
        <v>0</v>
      </c>
      <c r="J35" s="15">
        <f t="shared" ref="J35:J37" si="2">J6+J12+J18+J24+J30</f>
        <v>0</v>
      </c>
      <c r="M35" s="15">
        <f t="shared" ref="M35:M37" si="3">M6+M12+M18+M24+M30</f>
        <v>0</v>
      </c>
      <c r="P35" s="15">
        <f t="shared" ref="P35:P37" si="4">P6+P12+P18+P24+P30</f>
        <v>0</v>
      </c>
      <c r="Q35" s="15">
        <f>SUM(D35:P35)</f>
        <v>0</v>
      </c>
    </row>
    <row r="36" spans="3:17" s="15" customFormat="1">
      <c r="C36" s="15" t="s">
        <v>272</v>
      </c>
      <c r="D36" s="15">
        <f t="shared" si="0"/>
        <v>0</v>
      </c>
      <c r="G36" s="15">
        <f t="shared" si="1"/>
        <v>0</v>
      </c>
      <c r="J36" s="15">
        <f t="shared" si="2"/>
        <v>0</v>
      </c>
      <c r="M36" s="15">
        <f t="shared" si="3"/>
        <v>0</v>
      </c>
      <c r="P36" s="15">
        <f t="shared" si="4"/>
        <v>0</v>
      </c>
      <c r="Q36" s="15">
        <f>SUM(D36:P36)</f>
        <v>0</v>
      </c>
    </row>
    <row r="37" spans="3:17" s="15" customFormat="1">
      <c r="C37" s="15" t="s">
        <v>273</v>
      </c>
      <c r="D37" s="15">
        <f t="shared" si="0"/>
        <v>0</v>
      </c>
      <c r="G37" s="15">
        <f t="shared" si="1"/>
        <v>0</v>
      </c>
      <c r="J37" s="15">
        <f t="shared" si="2"/>
        <v>0</v>
      </c>
      <c r="M37" s="15">
        <f t="shared" si="3"/>
        <v>0</v>
      </c>
      <c r="P37" s="15">
        <f t="shared" si="4"/>
        <v>0</v>
      </c>
      <c r="Q37" s="15">
        <f>SUM(D37:P37)</f>
        <v>0</v>
      </c>
    </row>
    <row r="38" spans="3:17" ht="30" customHeight="1"/>
    <row r="39" spans="3:17" ht="30" customHeight="1"/>
    <row r="40" spans="3:17" ht="30" customHeight="1"/>
    <row r="41" spans="3:17" ht="30" customHeight="1"/>
    <row r="42" spans="3:17" ht="30" customHeight="1"/>
    <row r="43" spans="3:17" ht="30" customHeight="1"/>
    <row r="44" spans="3:17" ht="30" customHeight="1"/>
    <row r="45" spans="3:17" ht="30" customHeight="1"/>
    <row r="46" spans="3:17" ht="30" customHeight="1"/>
    <row r="47" spans="3:17" ht="30" customHeight="1"/>
    <row r="48" spans="3:17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</sheetData>
  <sheetProtection algorithmName="SHA-512" hashValue="cDWeVdOI2fWAsx+SE4EZ8IC/49IJciK/wYmeVDdS7GVE0LmKtrte7+0SCPxYrBlI4CxOmAytOjU3krRKDYA4dg==" saltValue="XC11flCX5CWJ8o4HnBK4Tg==" spinCount="100000" sheet="1" formatColumns="0" formatRows="0" insertColumns="0" insertRows="0" insertHyperlinks="0" deleteColumns="0" deleteRows="0" selectLockedCells="1" sort="0" autoFilter="0" pivotTables="0"/>
  <protectedRanges>
    <protectedRange sqref="D5:D8 G5:G8 J5:J8 M5:M8 P5:P8 P11:P14 M11:M14 J11:J14 G11:G14 D11:D14 D17:D20 G17:G20 J17:J20 M17:M20 P17:P20 D23:D26 G23:G26 J23:J26 M23:M26 P23:P26 D29:D32 G29:G32 J29:J32 M29:M32 P29:P32" name="Auto_1"/>
  </protectedRanges>
  <mergeCells count="26">
    <mergeCell ref="O22:P22"/>
    <mergeCell ref="F22:G22"/>
    <mergeCell ref="I28:J28"/>
    <mergeCell ref="O4:P4"/>
    <mergeCell ref="O28:P28"/>
    <mergeCell ref="O10:P10"/>
    <mergeCell ref="F10:G10"/>
    <mergeCell ref="I10:J10"/>
    <mergeCell ref="L10:M10"/>
    <mergeCell ref="O16:P16"/>
    <mergeCell ref="C3:M3"/>
    <mergeCell ref="C16:D16"/>
    <mergeCell ref="F28:G28"/>
    <mergeCell ref="I16:J16"/>
    <mergeCell ref="L16:M16"/>
    <mergeCell ref="C4:D4"/>
    <mergeCell ref="F4:G4"/>
    <mergeCell ref="I4:J4"/>
    <mergeCell ref="L4:M4"/>
    <mergeCell ref="C28:D28"/>
    <mergeCell ref="C22:D22"/>
    <mergeCell ref="F16:G16"/>
    <mergeCell ref="I22:J22"/>
    <mergeCell ref="L22:M22"/>
    <mergeCell ref="L28:M28"/>
    <mergeCell ref="C10:D10"/>
  </mergeCells>
  <conditionalFormatting sqref="D5:D8">
    <cfRule type="cellIs" dxfId="128" priority="153" operator="equal">
      <formula>1</formula>
    </cfRule>
    <cfRule type="cellIs" dxfId="127" priority="123" operator="equal">
      <formula>3</formula>
    </cfRule>
    <cfRule type="cellIs" dxfId="126" priority="122" operator="equal">
      <formula>4</formula>
    </cfRule>
    <cfRule type="duplicateValues" dxfId="125" priority="121"/>
    <cfRule type="cellIs" dxfId="124" priority="124" operator="equal">
      <formula>2</formula>
    </cfRule>
  </conditionalFormatting>
  <conditionalFormatting sqref="D11:D14">
    <cfRule type="cellIs" dxfId="123" priority="80" operator="equal">
      <formula>1</formula>
    </cfRule>
    <cfRule type="cellIs" dxfId="122" priority="78" operator="equal">
      <formula>3</formula>
    </cfRule>
    <cfRule type="duplicateValues" dxfId="121" priority="76"/>
    <cfRule type="cellIs" dxfId="120" priority="77" operator="equal">
      <formula>4</formula>
    </cfRule>
    <cfRule type="cellIs" dxfId="119" priority="79" operator="equal">
      <formula>2</formula>
    </cfRule>
  </conditionalFormatting>
  <conditionalFormatting sqref="D17:D20">
    <cfRule type="cellIs" dxfId="118" priority="72" operator="equal">
      <formula>4</formula>
    </cfRule>
    <cfRule type="cellIs" dxfId="117" priority="75" operator="equal">
      <formula>1</formula>
    </cfRule>
    <cfRule type="duplicateValues" dxfId="116" priority="71"/>
    <cfRule type="cellIs" dxfId="115" priority="74" operator="equal">
      <formula>2</formula>
    </cfRule>
    <cfRule type="cellIs" dxfId="114" priority="73" operator="equal">
      <formula>3</formula>
    </cfRule>
  </conditionalFormatting>
  <conditionalFormatting sqref="D23:D26">
    <cfRule type="duplicateValues" dxfId="113" priority="46"/>
    <cfRule type="cellIs" dxfId="112" priority="47" operator="equal">
      <formula>4</formula>
    </cfRule>
    <cfRule type="cellIs" dxfId="111" priority="48" operator="equal">
      <formula>3</formula>
    </cfRule>
    <cfRule type="cellIs" dxfId="110" priority="49" operator="equal">
      <formula>2</formula>
    </cfRule>
    <cfRule type="cellIs" dxfId="109" priority="50" operator="equal">
      <formula>1</formula>
    </cfRule>
  </conditionalFormatting>
  <conditionalFormatting sqref="D29:D32">
    <cfRule type="duplicateValues" dxfId="108" priority="21"/>
    <cfRule type="cellIs" dxfId="107" priority="22" operator="equal">
      <formula>4</formula>
    </cfRule>
    <cfRule type="cellIs" dxfId="106" priority="23" operator="equal">
      <formula>3</formula>
    </cfRule>
    <cfRule type="cellIs" dxfId="105" priority="24" operator="equal">
      <formula>2</formula>
    </cfRule>
    <cfRule type="cellIs" dxfId="104" priority="25" operator="equal">
      <formula>1</formula>
    </cfRule>
  </conditionalFormatting>
  <conditionalFormatting sqref="G5:G8">
    <cfRule type="cellIs" dxfId="103" priority="120" operator="equal">
      <formula>1</formula>
    </cfRule>
    <cfRule type="cellIs" dxfId="102" priority="119" operator="equal">
      <formula>2</formula>
    </cfRule>
    <cfRule type="duplicateValues" dxfId="101" priority="116"/>
    <cfRule type="cellIs" dxfId="100" priority="117" operator="equal">
      <formula>4</formula>
    </cfRule>
    <cfRule type="cellIs" dxfId="99" priority="118" operator="equal">
      <formula>3</formula>
    </cfRule>
  </conditionalFormatting>
  <conditionalFormatting sqref="G11:G14">
    <cfRule type="cellIs" dxfId="98" priority="85" operator="equal">
      <formula>1</formula>
    </cfRule>
    <cfRule type="cellIs" dxfId="97" priority="83" operator="equal">
      <formula>3</formula>
    </cfRule>
    <cfRule type="cellIs" dxfId="96" priority="82" operator="equal">
      <formula>4</formula>
    </cfRule>
    <cfRule type="duplicateValues" dxfId="95" priority="81"/>
    <cfRule type="cellIs" dxfId="94" priority="84" operator="equal">
      <formula>2</formula>
    </cfRule>
  </conditionalFormatting>
  <conditionalFormatting sqref="G17:G20">
    <cfRule type="cellIs" dxfId="93" priority="68" operator="equal">
      <formula>3</formula>
    </cfRule>
    <cfRule type="duplicateValues" dxfId="92" priority="66"/>
    <cfRule type="cellIs" dxfId="91" priority="67" operator="equal">
      <formula>4</formula>
    </cfRule>
    <cfRule type="cellIs" dxfId="90" priority="70" operator="equal">
      <formula>1</formula>
    </cfRule>
    <cfRule type="cellIs" dxfId="89" priority="69" operator="equal">
      <formula>2</formula>
    </cfRule>
  </conditionalFormatting>
  <conditionalFormatting sqref="G23:G26">
    <cfRule type="cellIs" dxfId="88" priority="42" operator="equal">
      <formula>4</formula>
    </cfRule>
    <cfRule type="cellIs" dxfId="87" priority="43" operator="equal">
      <formula>3</formula>
    </cfRule>
    <cfRule type="cellIs" dxfId="86" priority="44" operator="equal">
      <formula>2</formula>
    </cfRule>
    <cfRule type="cellIs" dxfId="85" priority="45" operator="equal">
      <formula>1</formula>
    </cfRule>
    <cfRule type="duplicateValues" dxfId="84" priority="41"/>
  </conditionalFormatting>
  <conditionalFormatting sqref="G29:G32">
    <cfRule type="cellIs" dxfId="83" priority="19" operator="equal">
      <formula>2</formula>
    </cfRule>
    <cfRule type="cellIs" dxfId="82" priority="18" operator="equal">
      <formula>3</formula>
    </cfRule>
    <cfRule type="cellIs" dxfId="81" priority="17" operator="equal">
      <formula>4</formula>
    </cfRule>
    <cfRule type="duplicateValues" dxfId="80" priority="16"/>
    <cfRule type="cellIs" dxfId="79" priority="20" operator="equal">
      <formula>1</formula>
    </cfRule>
  </conditionalFormatting>
  <conditionalFormatting sqref="J5:J8">
    <cfRule type="cellIs" dxfId="78" priority="114" operator="equal">
      <formula>2</formula>
    </cfRule>
    <cfRule type="cellIs" dxfId="77" priority="115" operator="equal">
      <formula>1</formula>
    </cfRule>
    <cfRule type="duplicateValues" dxfId="76" priority="111"/>
    <cfRule type="cellIs" dxfId="75" priority="112" operator="equal">
      <formula>4</formula>
    </cfRule>
    <cfRule type="cellIs" dxfId="74" priority="113" operator="equal">
      <formula>3</formula>
    </cfRule>
  </conditionalFormatting>
  <conditionalFormatting sqref="J11:J14">
    <cfRule type="cellIs" dxfId="73" priority="90" operator="equal">
      <formula>1</formula>
    </cfRule>
    <cfRule type="duplicateValues" dxfId="72" priority="86"/>
    <cfRule type="cellIs" dxfId="71" priority="87" operator="equal">
      <formula>4</formula>
    </cfRule>
    <cfRule type="cellIs" dxfId="70" priority="88" operator="equal">
      <formula>3</formula>
    </cfRule>
    <cfRule type="cellIs" dxfId="69" priority="89" operator="equal">
      <formula>2</formula>
    </cfRule>
  </conditionalFormatting>
  <conditionalFormatting sqref="J17:J20">
    <cfRule type="cellIs" dxfId="68" priority="63" operator="equal">
      <formula>3</formula>
    </cfRule>
    <cfRule type="cellIs" dxfId="67" priority="65" operator="equal">
      <formula>1</formula>
    </cfRule>
    <cfRule type="cellIs" dxfId="66" priority="64" operator="equal">
      <formula>2</formula>
    </cfRule>
    <cfRule type="duplicateValues" dxfId="65" priority="61"/>
    <cfRule type="cellIs" dxfId="64" priority="62" operator="equal">
      <formula>4</formula>
    </cfRule>
  </conditionalFormatting>
  <conditionalFormatting sqref="J23:J26">
    <cfRule type="cellIs" dxfId="63" priority="37" operator="equal">
      <formula>4</formula>
    </cfRule>
    <cfRule type="cellIs" dxfId="62" priority="38" operator="equal">
      <formula>3</formula>
    </cfRule>
    <cfRule type="duplicateValues" dxfId="61" priority="36"/>
    <cfRule type="cellIs" dxfId="60" priority="39" operator="equal">
      <formula>2</formula>
    </cfRule>
    <cfRule type="cellIs" dxfId="59" priority="40" operator="equal">
      <formula>1</formula>
    </cfRule>
  </conditionalFormatting>
  <conditionalFormatting sqref="J29:J32">
    <cfRule type="cellIs" dxfId="58" priority="15" operator="equal">
      <formula>1</formula>
    </cfRule>
    <cfRule type="cellIs" dxfId="57" priority="14" operator="equal">
      <formula>2</formula>
    </cfRule>
    <cfRule type="cellIs" dxfId="56" priority="13" operator="equal">
      <formula>3</formula>
    </cfRule>
    <cfRule type="cellIs" dxfId="55" priority="12" operator="equal">
      <formula>4</formula>
    </cfRule>
    <cfRule type="duplicateValues" dxfId="54" priority="11"/>
  </conditionalFormatting>
  <conditionalFormatting sqref="M5:M8">
    <cfRule type="cellIs" dxfId="53" priority="108" operator="equal">
      <formula>3</formula>
    </cfRule>
    <cfRule type="cellIs" dxfId="52" priority="109" operator="equal">
      <formula>2</formula>
    </cfRule>
    <cfRule type="cellIs" dxfId="51" priority="110" operator="equal">
      <formula>1</formula>
    </cfRule>
    <cfRule type="duplicateValues" dxfId="50" priority="106"/>
    <cfRule type="cellIs" dxfId="49" priority="107" operator="equal">
      <formula>4</formula>
    </cfRule>
  </conditionalFormatting>
  <conditionalFormatting sqref="M11:M14">
    <cfRule type="duplicateValues" dxfId="48" priority="91"/>
    <cfRule type="cellIs" dxfId="47" priority="95" operator="equal">
      <formula>1</formula>
    </cfRule>
    <cfRule type="cellIs" dxfId="46" priority="92" operator="equal">
      <formula>4</formula>
    </cfRule>
    <cfRule type="cellIs" dxfId="45" priority="93" operator="equal">
      <formula>3</formula>
    </cfRule>
    <cfRule type="cellIs" dxfId="44" priority="94" operator="equal">
      <formula>2</formula>
    </cfRule>
  </conditionalFormatting>
  <conditionalFormatting sqref="M17:M20">
    <cfRule type="duplicateValues" dxfId="43" priority="56"/>
    <cfRule type="cellIs" dxfId="42" priority="58" operator="equal">
      <formula>3</formula>
    </cfRule>
    <cfRule type="cellIs" dxfId="41" priority="57" operator="equal">
      <formula>4</formula>
    </cfRule>
    <cfRule type="cellIs" dxfId="40" priority="59" operator="equal">
      <formula>2</formula>
    </cfRule>
    <cfRule type="cellIs" dxfId="39" priority="60" operator="equal">
      <formula>1</formula>
    </cfRule>
  </conditionalFormatting>
  <conditionalFormatting sqref="M23:M26">
    <cfRule type="duplicateValues" dxfId="38" priority="31"/>
    <cfRule type="cellIs" dxfId="37" priority="33" operator="equal">
      <formula>3</formula>
    </cfRule>
    <cfRule type="cellIs" dxfId="36" priority="32" operator="equal">
      <formula>4</formula>
    </cfRule>
    <cfRule type="cellIs" dxfId="35" priority="34" operator="equal">
      <formula>2</formula>
    </cfRule>
    <cfRule type="cellIs" dxfId="34" priority="35" operator="equal">
      <formula>1</formula>
    </cfRule>
  </conditionalFormatting>
  <conditionalFormatting sqref="M29:M32">
    <cfRule type="duplicateValues" dxfId="33" priority="6"/>
    <cfRule type="cellIs" dxfId="32" priority="8" operator="equal">
      <formula>3</formula>
    </cfRule>
    <cfRule type="cellIs" dxfId="31" priority="10" operator="equal">
      <formula>1</formula>
    </cfRule>
    <cfRule type="cellIs" dxfId="30" priority="9" operator="equal">
      <formula>2</formula>
    </cfRule>
    <cfRule type="cellIs" dxfId="29" priority="7" operator="equal">
      <formula>4</formula>
    </cfRule>
  </conditionalFormatting>
  <conditionalFormatting sqref="P5:P8">
    <cfRule type="cellIs" dxfId="28" priority="104" operator="equal">
      <formula>2</formula>
    </cfRule>
    <cfRule type="cellIs" dxfId="27" priority="105" operator="equal">
      <formula>1</formula>
    </cfRule>
    <cfRule type="cellIs" dxfId="26" priority="102" operator="equal">
      <formula>4</formula>
    </cfRule>
    <cfRule type="duplicateValues" dxfId="25" priority="101"/>
    <cfRule type="cellIs" dxfId="24" priority="103" operator="equal">
      <formula>3</formula>
    </cfRule>
  </conditionalFormatting>
  <conditionalFormatting sqref="P11:P14">
    <cfRule type="cellIs" dxfId="23" priority="98" operator="equal">
      <formula>3</formula>
    </cfRule>
    <cfRule type="cellIs" dxfId="22" priority="100" operator="equal">
      <formula>1</formula>
    </cfRule>
    <cfRule type="cellIs" dxfId="21" priority="99" operator="equal">
      <formula>2</formula>
    </cfRule>
    <cfRule type="cellIs" dxfId="20" priority="97" operator="equal">
      <formula>4</formula>
    </cfRule>
    <cfRule type="duplicateValues" dxfId="19" priority="96"/>
  </conditionalFormatting>
  <conditionalFormatting sqref="P17:P20">
    <cfRule type="cellIs" dxfId="18" priority="55" operator="equal">
      <formula>1</formula>
    </cfRule>
    <cfRule type="cellIs" dxfId="17" priority="54" operator="equal">
      <formula>2</formula>
    </cfRule>
    <cfRule type="cellIs" dxfId="16" priority="52" operator="equal">
      <formula>4</formula>
    </cfRule>
    <cfRule type="duplicateValues" dxfId="15" priority="51"/>
    <cfRule type="cellIs" dxfId="14" priority="53" operator="equal">
      <formula>3</formula>
    </cfRule>
  </conditionalFormatting>
  <conditionalFormatting sqref="P23:P26">
    <cfRule type="cellIs" dxfId="13" priority="27" operator="equal">
      <formula>4</formula>
    </cfRule>
    <cfRule type="duplicateValues" dxfId="12" priority="26"/>
    <cfRule type="cellIs" dxfId="11" priority="28" operator="equal">
      <formula>3</formula>
    </cfRule>
    <cfRule type="cellIs" dxfId="10" priority="30" operator="equal">
      <formula>1</formula>
    </cfRule>
    <cfRule type="cellIs" dxfId="9" priority="29" operator="equal">
      <formula>2</formula>
    </cfRule>
  </conditionalFormatting>
  <conditionalFormatting sqref="P29:P32">
    <cfRule type="cellIs" dxfId="8" priority="5" operator="equal">
      <formula>1</formula>
    </cfRule>
    <cfRule type="cellIs" dxfId="7" priority="2" operator="equal">
      <formula>4</formula>
    </cfRule>
    <cfRule type="cellIs" dxfId="6" priority="3" operator="equal">
      <formula>3</formula>
    </cfRule>
    <cfRule type="cellIs" dxfId="5" priority="4" operator="equal">
      <formula>2</formula>
    </cfRule>
    <cfRule type="duplicateValues" dxfId="4" priority="1"/>
  </conditionalFormatting>
  <dataValidations count="1">
    <dataValidation type="list" allowBlank="1" showInputMessage="1" showErrorMessage="1" sqref="J29:J32 P23:P26 D5:D8 G5:G8 J5:J8 J11:J14 M23:M26 P11:P14 M17:M20 P5:P8 G11:G14 D11:D14 D29:D32 G17:G20 J17:J20 D17:D20 G23:G26 J23:J26 M11:M14 P17:P20 D23:D26 G29:G32 M5:M8 M29:M32 P29:P32" xr:uid="{00000000-0002-0000-0100-000000000000}">
      <formula1>"1,2,3,4"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K426"/>
  <sheetViews>
    <sheetView showGridLines="0" showRowColHeaders="0" zoomScale="90" zoomScaleNormal="90" zoomScalePageLayoutView="80" workbookViewId="0">
      <pane ySplit="2" topLeftCell="A3" activePane="bottomLeft" state="frozen"/>
      <selection activeCell="B2" sqref="B2"/>
      <selection pane="bottomLeft" activeCell="D9" sqref="D9"/>
    </sheetView>
  </sheetViews>
  <sheetFormatPr defaultColWidth="11" defaultRowHeight="15.75"/>
  <cols>
    <col min="1" max="1" width="2.125" customWidth="1"/>
    <col min="2" max="2" width="1.375" customWidth="1"/>
    <col min="3" max="3" width="22.75" style="17" customWidth="1"/>
    <col min="4" max="4" width="18.25" style="12" customWidth="1"/>
    <col min="5" max="5" width="13.75" style="24" customWidth="1"/>
    <col min="8" max="8" width="11" customWidth="1"/>
  </cols>
  <sheetData>
    <row r="1" spans="3:11" s="40" customFormat="1" ht="39" customHeight="1">
      <c r="C1" s="43"/>
      <c r="D1" s="42"/>
      <c r="E1" s="44"/>
    </row>
    <row r="2" spans="3:11" s="48" customFormat="1" ht="30" customHeight="1">
      <c r="C2" s="51"/>
      <c r="D2" s="52"/>
      <c r="E2" s="53"/>
    </row>
    <row r="3" spans="3:11" ht="15" customHeight="1" thickBot="1">
      <c r="C3" s="16"/>
    </row>
    <row r="4" spans="3:11" ht="30.75" customHeight="1" thickTop="1">
      <c r="C4" s="22" t="s">
        <v>264</v>
      </c>
      <c r="D4" s="22" t="s">
        <v>265</v>
      </c>
    </row>
    <row r="5" spans="3:11" ht="27.75" customHeight="1">
      <c r="C5" s="59" t="s">
        <v>321</v>
      </c>
      <c r="D5" s="23">
        <f>Auto!Q34</f>
        <v>0</v>
      </c>
      <c r="E5" s="15" t="str">
        <f>C5</f>
        <v>Dominante = Executor</v>
      </c>
      <c r="H5" s="19"/>
      <c r="I5" s="20" t="s">
        <v>118</v>
      </c>
      <c r="J5" s="20" t="s">
        <v>119</v>
      </c>
      <c r="K5" s="18"/>
    </row>
    <row r="6" spans="3:11" ht="27.75" customHeight="1">
      <c r="C6" s="59" t="s">
        <v>322</v>
      </c>
      <c r="D6" s="23">
        <f>Auto!Q35</f>
        <v>0</v>
      </c>
      <c r="E6" s="15" t="str">
        <f t="shared" ref="E6:E8" si="0">C6</f>
        <v>Influente = Comunicador</v>
      </c>
      <c r="H6" s="21" t="s">
        <v>103</v>
      </c>
      <c r="I6" s="19" t="e">
        <f>D5+#REF!+#REF!+#REF!+#REF!+#REF!+#REF!+#REF!+#REF!+#REF!+#REF!+#REF!+#REF!+#REF!+#REF!+#REF!+#REF!+#REF!+#REF!+#REF!+#REF!+#REF!+#REF!+#REF!+#REF!</f>
        <v>#REF!</v>
      </c>
      <c r="J6" s="19" t="e">
        <f>#REF!+#REF!+#REF!+#REF!+#REF!+#REF!+#REF!+#REF!+#REF!+#REF!+#REF!+#REF!+#REF!+#REF!+#REF!+#REF!+#REF!+#REF!+#REF!+#REF!+#REF!+#REF!+#REF!+#REF!+#REF!</f>
        <v>#REF!</v>
      </c>
      <c r="K6" s="18"/>
    </row>
    <row r="7" spans="3:11" ht="27.75" customHeight="1">
      <c r="C7" s="59" t="s">
        <v>323</v>
      </c>
      <c r="D7" s="23">
        <f>Auto!Q36</f>
        <v>0</v>
      </c>
      <c r="E7" s="15" t="str">
        <f t="shared" si="0"/>
        <v>eStável  = Planejador</v>
      </c>
      <c r="H7" s="21" t="s">
        <v>140</v>
      </c>
      <c r="I7" s="19" t="e">
        <f>D6+#REF!+#REF!+#REF!+#REF!+#REF!+#REF!+#REF!+#REF!+#REF!+#REF!+#REF!+#REF!+#REF!+#REF!+#REF!+#REF!+#REF!+#REF!+#REF!+#REF!+#REF!+#REF!+#REF!+#REF!</f>
        <v>#REF!</v>
      </c>
      <c r="J7" s="19" t="e">
        <f>#REF!+#REF!+#REF!+#REF!+#REF!+#REF!+#REF!+#REF!+#REF!+#REF!+#REF!+#REF!+#REF!+#REF!+#REF!+#REF!+#REF!+#REF!+#REF!+#REF!+#REF!+#REF!+#REF!+#REF!+#REF!</f>
        <v>#REF!</v>
      </c>
      <c r="K7" s="18"/>
    </row>
    <row r="8" spans="3:11" ht="27.75" customHeight="1">
      <c r="C8" s="59" t="s">
        <v>324</v>
      </c>
      <c r="D8" s="23">
        <f>Auto!Q37</f>
        <v>0</v>
      </c>
      <c r="E8" s="15" t="str">
        <f t="shared" si="0"/>
        <v>Cauteloso = Analista</v>
      </c>
      <c r="H8" s="21" t="s">
        <v>141</v>
      </c>
      <c r="I8" s="19" t="e">
        <f>D7+#REF!+#REF!+#REF!+#REF!+#REF!+#REF!+#REF!+#REF!+#REF!+#REF!+#REF!+#REF!+#REF!+#REF!+#REF!+#REF!+#REF!+#REF!+#REF!+#REF!+#REF!+#REF!+#REF!+#REF!</f>
        <v>#REF!</v>
      </c>
      <c r="J8" s="19" t="e">
        <f>#REF!+#REF!+#REF!+#REF!+#REF!+#REF!+#REF!+#REF!+#REF!+#REF!+#REF!+#REF!+#REF!+#REF!+#REF!+#REF!+#REF!+#REF!+#REF!+#REF!+#REF!+#REF!+#REF!+#REF!+#REF!</f>
        <v>#REF!</v>
      </c>
      <c r="K8" s="18"/>
    </row>
    <row r="9" spans="3:11" ht="9" customHeight="1" thickBot="1">
      <c r="D9" s="3" t="str">
        <f>INDEX($E$5:$E$8,MATCH(MAX(D5:D8),D5:D8,0),1)</f>
        <v>Dominante = Executor</v>
      </c>
    </row>
    <row r="10" spans="3:11" ht="37.5" customHeight="1" thickTop="1">
      <c r="C10" s="76" t="s">
        <v>264</v>
      </c>
      <c r="D10" s="73" t="str">
        <f>CONCATENATE("O perfil definido pela sua auto avaliação é o ",D9,". Analise o que não te agrada desses perfis e trace planos de ação para isso.")</f>
        <v>O perfil definido pela sua auto avaliação é o Dominante = Executor. Analise o que não te agrada desses perfis e trace planos de ação para isso.</v>
      </c>
    </row>
    <row r="11" spans="3:11" ht="37.5" customHeight="1">
      <c r="C11" s="77"/>
      <c r="D11" s="74"/>
    </row>
    <row r="12" spans="3:11" ht="37.5" customHeight="1">
      <c r="C12" s="77"/>
      <c r="D12" s="74"/>
    </row>
    <row r="13" spans="3:11" ht="37.5" customHeight="1" thickBot="1">
      <c r="C13" s="78"/>
      <c r="D13" s="75"/>
    </row>
    <row r="14" spans="3:11" ht="30" customHeight="1" thickTop="1"/>
    <row r="15" spans="3:11" ht="30" customHeight="1"/>
    <row r="16" spans="3:11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</sheetData>
  <sheetProtection algorithmName="SHA-512" hashValue="zJCreZzkmVUGnAmB/JCnTPcwz5Q6CEcE3WkkEOvH0I/kdFD1S9Dudf8zj2KINWBzFE1q2rFxdXxDefkWAnfIpw==" saltValue="FuAyMb1XV10DXclbsMO8CQ==" spinCount="100000" sheet="1" formatColumns="0" formatRows="0" insertColumns="0" insertRows="0" insertHyperlinks="0" deleteColumns="0" deleteRows="0" selectLockedCells="1" sort="0" autoFilter="0" pivotTables="0"/>
  <mergeCells count="2">
    <mergeCell ref="D10:D13"/>
    <mergeCell ref="C10:C13"/>
  </mergeCells>
  <conditionalFormatting sqref="D5:D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K522"/>
  <sheetViews>
    <sheetView showGridLines="0" showRowColHeaders="0" zoomScale="90" zoomScaleNormal="90" zoomScalePageLayoutView="80" workbookViewId="0">
      <pane ySplit="2" topLeftCell="A3" activePane="bottomLeft" state="frozen"/>
      <selection activeCell="B2" sqref="B2"/>
      <selection pane="bottomLeft" activeCell="C5" sqref="C5"/>
    </sheetView>
  </sheetViews>
  <sheetFormatPr defaultColWidth="11" defaultRowHeight="15.75"/>
  <cols>
    <col min="1" max="1" width="2.125" customWidth="1"/>
    <col min="2" max="2" width="1.375" customWidth="1"/>
    <col min="3" max="3" width="29.5" customWidth="1"/>
    <col min="4" max="4" width="40.875" customWidth="1"/>
    <col min="5" max="5" width="13.375" customWidth="1"/>
    <col min="6" max="6" width="15.125" customWidth="1"/>
    <col min="7" max="11" width="10.75" customWidth="1"/>
  </cols>
  <sheetData>
    <row r="1" spans="3:11" s="40" customFormat="1" ht="39" customHeight="1"/>
    <row r="2" spans="3:11" s="48" customFormat="1" ht="30" customHeight="1">
      <c r="C2" s="46"/>
      <c r="D2" s="50"/>
    </row>
    <row r="3" spans="3:11" ht="15" customHeight="1" thickBot="1">
      <c r="C3" s="2"/>
      <c r="D3" s="3"/>
      <c r="E3" s="3"/>
      <c r="F3" s="3"/>
      <c r="G3" s="3"/>
      <c r="H3" s="3"/>
      <c r="I3" s="3"/>
      <c r="J3" s="3"/>
      <c r="K3" s="3"/>
    </row>
    <row r="4" spans="3:11" ht="23.1" customHeight="1" thickTop="1">
      <c r="C4" s="14" t="s">
        <v>319</v>
      </c>
      <c r="D4" s="14" t="s">
        <v>99</v>
      </c>
      <c r="E4" s="14" t="s">
        <v>100</v>
      </c>
      <c r="F4" s="14" t="s">
        <v>101</v>
      </c>
    </row>
    <row r="5" spans="3:11" ht="27" customHeight="1">
      <c r="C5" s="60"/>
      <c r="D5" s="60"/>
      <c r="E5" s="61"/>
      <c r="F5" s="27"/>
      <c r="G5" s="15"/>
      <c r="I5" s="15"/>
    </row>
    <row r="6" spans="3:11" ht="27" customHeight="1">
      <c r="C6" s="26"/>
      <c r="D6" s="60"/>
      <c r="E6" s="61"/>
      <c r="F6" s="29"/>
      <c r="G6" s="15"/>
      <c r="I6" s="15"/>
    </row>
    <row r="7" spans="3:11" ht="27" customHeight="1">
      <c r="C7" s="26"/>
      <c r="D7" s="60"/>
      <c r="E7" s="61"/>
      <c r="F7" s="28"/>
      <c r="G7" s="15"/>
      <c r="I7" s="15"/>
    </row>
    <row r="8" spans="3:11" ht="27" customHeight="1">
      <c r="C8" s="26"/>
      <c r="D8" s="37"/>
      <c r="E8" s="28"/>
      <c r="F8" s="28"/>
      <c r="G8" s="15"/>
      <c r="I8" s="15"/>
    </row>
    <row r="9" spans="3:11" ht="27" customHeight="1">
      <c r="C9" s="26"/>
      <c r="D9" s="37"/>
      <c r="E9" s="28"/>
      <c r="F9" s="28"/>
      <c r="G9" s="15"/>
      <c r="I9" s="15"/>
    </row>
    <row r="10" spans="3:11" ht="27" customHeight="1">
      <c r="C10" s="26"/>
      <c r="D10" s="27"/>
      <c r="E10" s="28"/>
      <c r="F10" s="28"/>
      <c r="G10" s="15"/>
      <c r="I10" s="15"/>
    </row>
    <row r="11" spans="3:11" ht="27" customHeight="1">
      <c r="C11" s="26"/>
      <c r="D11" s="27"/>
      <c r="E11" s="28"/>
      <c r="F11" s="28"/>
      <c r="G11" s="15"/>
      <c r="I11" s="15"/>
    </row>
    <row r="12" spans="3:11" ht="27" customHeight="1">
      <c r="C12" s="26"/>
      <c r="D12" s="27"/>
      <c r="E12" s="28"/>
      <c r="F12" s="28"/>
      <c r="G12" s="15"/>
      <c r="I12" s="15"/>
    </row>
    <row r="13" spans="3:11" ht="27" customHeight="1">
      <c r="C13" s="26"/>
      <c r="D13" s="27"/>
      <c r="E13" s="28"/>
      <c r="F13" s="28"/>
      <c r="G13" s="15"/>
      <c r="I13" s="15"/>
    </row>
    <row r="14" spans="3:11" ht="27" customHeight="1">
      <c r="C14" s="26"/>
      <c r="D14" s="27"/>
      <c r="E14" s="28"/>
      <c r="F14" s="28"/>
      <c r="G14" s="15"/>
      <c r="I14" s="15"/>
    </row>
    <row r="15" spans="3:11" ht="27" customHeight="1">
      <c r="C15" s="26"/>
      <c r="D15" s="27"/>
      <c r="E15" s="28"/>
      <c r="F15" s="28"/>
      <c r="G15" s="15"/>
      <c r="I15" s="15"/>
    </row>
    <row r="16" spans="3:11" ht="27" customHeight="1">
      <c r="C16" s="26"/>
      <c r="D16" s="27"/>
      <c r="E16" s="28"/>
      <c r="F16" s="28"/>
      <c r="G16" s="15"/>
      <c r="I16" s="15"/>
    </row>
    <row r="17" spans="3:7" ht="27" customHeight="1">
      <c r="C17" s="26"/>
      <c r="D17" s="27"/>
      <c r="E17" s="28"/>
      <c r="F17" s="28"/>
      <c r="G17" s="15"/>
    </row>
    <row r="18" spans="3:7" ht="27" customHeight="1">
      <c r="C18" s="26"/>
      <c r="D18" s="27"/>
      <c r="E18" s="28"/>
      <c r="F18" s="28"/>
      <c r="G18" s="15"/>
    </row>
    <row r="19" spans="3:7" ht="27" customHeight="1">
      <c r="C19" s="26"/>
      <c r="D19" s="27"/>
      <c r="E19" s="28"/>
      <c r="F19" s="28"/>
      <c r="G19" s="15"/>
    </row>
    <row r="20" spans="3:7" ht="27" customHeight="1">
      <c r="C20" s="26"/>
      <c r="D20" s="27"/>
      <c r="E20" s="28"/>
      <c r="F20" s="28"/>
      <c r="G20" s="15"/>
    </row>
    <row r="21" spans="3:7" ht="27" customHeight="1">
      <c r="C21" s="26"/>
      <c r="D21" s="27"/>
      <c r="E21" s="28"/>
      <c r="F21" s="28"/>
      <c r="G21" s="15"/>
    </row>
    <row r="22" spans="3:7" ht="27" customHeight="1">
      <c r="C22" s="26"/>
      <c r="D22" s="27"/>
      <c r="E22" s="28"/>
      <c r="F22" s="28"/>
      <c r="G22" s="15"/>
    </row>
    <row r="23" spans="3:7" ht="27" customHeight="1">
      <c r="C23" s="26"/>
      <c r="D23" s="27"/>
      <c r="E23" s="28"/>
      <c r="F23" s="28"/>
      <c r="G23" s="15"/>
    </row>
    <row r="24" spans="3:7" ht="27" customHeight="1">
      <c r="C24" s="26"/>
      <c r="D24" s="27"/>
      <c r="E24" s="28"/>
      <c r="F24" s="28"/>
      <c r="G24" s="15"/>
    </row>
    <row r="25" spans="3:7" ht="27" customHeight="1">
      <c r="C25" s="26"/>
      <c r="D25" s="27"/>
      <c r="E25" s="28"/>
      <c r="F25" s="28"/>
      <c r="G25" s="15"/>
    </row>
    <row r="26" spans="3:7" ht="27" customHeight="1">
      <c r="C26" s="26"/>
      <c r="D26" s="27"/>
      <c r="E26" s="28"/>
      <c r="F26" s="28"/>
      <c r="G26" s="15"/>
    </row>
    <row r="27" spans="3:7" ht="27" customHeight="1">
      <c r="C27" s="26"/>
      <c r="D27" s="27"/>
      <c r="E27" s="28"/>
      <c r="F27" s="28"/>
      <c r="G27" s="15"/>
    </row>
    <row r="28" spans="3:7" ht="27" customHeight="1">
      <c r="C28" s="26"/>
      <c r="D28" s="27"/>
      <c r="E28" s="28"/>
      <c r="F28" s="28"/>
      <c r="G28" s="15"/>
    </row>
    <row r="29" spans="3:7" ht="27" customHeight="1">
      <c r="C29" s="26"/>
      <c r="D29" s="27"/>
      <c r="E29" s="28"/>
      <c r="F29" s="28"/>
      <c r="G29" s="15"/>
    </row>
    <row r="30" spans="3:7" ht="27" customHeight="1">
      <c r="C30" s="26"/>
      <c r="D30" s="27"/>
      <c r="E30" s="28"/>
      <c r="F30" s="28"/>
      <c r="G30" s="15"/>
    </row>
    <row r="31" spans="3:7" ht="27" customHeight="1">
      <c r="C31" s="26"/>
      <c r="D31" s="27"/>
      <c r="E31" s="28"/>
      <c r="F31" s="28"/>
      <c r="G31" s="15"/>
    </row>
    <row r="32" spans="3:7" ht="27" customHeight="1">
      <c r="C32" s="26"/>
      <c r="D32" s="27"/>
      <c r="E32" s="28"/>
      <c r="F32" s="28"/>
      <c r="G32" s="15"/>
    </row>
    <row r="33" spans="3:7" ht="27" customHeight="1">
      <c r="C33" s="26"/>
      <c r="D33" s="27"/>
      <c r="E33" s="28"/>
      <c r="F33" s="28"/>
      <c r="G33" s="15"/>
    </row>
    <row r="34" spans="3:7" ht="27" customHeight="1">
      <c r="C34" s="26"/>
      <c r="D34" s="27"/>
      <c r="E34" s="28"/>
      <c r="F34" s="28"/>
      <c r="G34" s="15"/>
    </row>
    <row r="35" spans="3:7" ht="27" customHeight="1">
      <c r="C35" s="26"/>
      <c r="D35" s="27"/>
      <c r="E35" s="28"/>
      <c r="F35" s="28"/>
      <c r="G35" s="15"/>
    </row>
    <row r="36" spans="3:7" ht="27" customHeight="1">
      <c r="C36" s="26"/>
      <c r="D36" s="27"/>
      <c r="E36" s="28"/>
      <c r="F36" s="28"/>
      <c r="G36" s="15"/>
    </row>
    <row r="37" spans="3:7" ht="27" customHeight="1">
      <c r="C37" s="26"/>
      <c r="D37" s="27"/>
      <c r="E37" s="28"/>
      <c r="F37" s="28"/>
      <c r="G37" s="15"/>
    </row>
    <row r="38" spans="3:7" ht="27" customHeight="1">
      <c r="C38" s="26"/>
      <c r="D38" s="27"/>
      <c r="E38" s="28"/>
      <c r="F38" s="28"/>
      <c r="G38" s="15"/>
    </row>
    <row r="39" spans="3:7" ht="27" customHeight="1">
      <c r="C39" s="26"/>
      <c r="D39" s="27"/>
      <c r="E39" s="28"/>
      <c r="F39" s="28"/>
      <c r="G39" s="15"/>
    </row>
    <row r="40" spans="3:7" ht="27" customHeight="1">
      <c r="C40" s="26"/>
      <c r="D40" s="27"/>
      <c r="E40" s="28"/>
      <c r="F40" s="28"/>
      <c r="G40" s="15"/>
    </row>
    <row r="41" spans="3:7" ht="27" customHeight="1">
      <c r="C41" s="26"/>
      <c r="D41" s="27"/>
      <c r="E41" s="28"/>
      <c r="F41" s="28"/>
      <c r="G41" s="15"/>
    </row>
    <row r="42" spans="3:7" ht="27" customHeight="1">
      <c r="C42" s="26"/>
      <c r="D42" s="27"/>
      <c r="E42" s="28"/>
      <c r="F42" s="28"/>
      <c r="G42" s="15"/>
    </row>
    <row r="43" spans="3:7" ht="27" customHeight="1">
      <c r="C43" s="26"/>
      <c r="D43" s="27"/>
      <c r="E43" s="28"/>
      <c r="F43" s="28"/>
      <c r="G43" s="15"/>
    </row>
    <row r="44" spans="3:7" ht="27" customHeight="1">
      <c r="C44" s="26"/>
      <c r="D44" s="27"/>
      <c r="E44" s="28"/>
      <c r="F44" s="28"/>
      <c r="G44" s="15"/>
    </row>
    <row r="45" spans="3:7" ht="27" customHeight="1">
      <c r="C45" s="26"/>
      <c r="D45" s="27"/>
      <c r="E45" s="28"/>
      <c r="F45" s="28"/>
      <c r="G45" s="15"/>
    </row>
    <row r="46" spans="3:7" ht="27" customHeight="1">
      <c r="C46" s="26"/>
      <c r="D46" s="27"/>
      <c r="E46" s="28"/>
      <c r="F46" s="28"/>
      <c r="G46" s="15"/>
    </row>
    <row r="47" spans="3:7" ht="27" customHeight="1">
      <c r="C47" s="26"/>
      <c r="D47" s="27"/>
      <c r="E47" s="28"/>
      <c r="F47" s="28"/>
      <c r="G47" s="15"/>
    </row>
    <row r="48" spans="3:7" ht="27" customHeight="1">
      <c r="C48" s="26"/>
      <c r="D48" s="27"/>
      <c r="E48" s="28"/>
      <c r="F48" s="28"/>
      <c r="G48" s="15"/>
    </row>
    <row r="49" spans="3:7" ht="27" customHeight="1">
      <c r="C49" s="26"/>
      <c r="D49" s="27"/>
      <c r="E49" s="28"/>
      <c r="F49" s="28"/>
      <c r="G49" s="15"/>
    </row>
    <row r="50" spans="3:7" ht="27" customHeight="1">
      <c r="C50" s="26"/>
      <c r="D50" s="27"/>
      <c r="E50" s="28"/>
      <c r="F50" s="28"/>
      <c r="G50" s="15"/>
    </row>
    <row r="51" spans="3:7" ht="27" customHeight="1">
      <c r="C51" s="26"/>
      <c r="D51" s="27"/>
      <c r="E51" s="28"/>
      <c r="F51" s="28"/>
      <c r="G51" s="15"/>
    </row>
    <row r="52" spans="3:7" ht="27" customHeight="1">
      <c r="C52" s="26"/>
      <c r="D52" s="27"/>
      <c r="E52" s="28"/>
      <c r="F52" s="28"/>
      <c r="G52" s="15"/>
    </row>
    <row r="53" spans="3:7" ht="27" customHeight="1">
      <c r="C53" s="26"/>
      <c r="D53" s="27"/>
      <c r="E53" s="28"/>
      <c r="F53" s="28"/>
      <c r="G53" s="15"/>
    </row>
    <row r="54" spans="3:7" ht="27" customHeight="1">
      <c r="C54" s="26"/>
      <c r="D54" s="27"/>
      <c r="E54" s="28"/>
      <c r="F54" s="28"/>
      <c r="G54" s="15"/>
    </row>
    <row r="55" spans="3:7" ht="27" customHeight="1">
      <c r="C55" s="26"/>
      <c r="D55" s="27"/>
      <c r="E55" s="28"/>
      <c r="F55" s="28"/>
      <c r="G55" s="15"/>
    </row>
    <row r="56" spans="3:7" ht="27" customHeight="1">
      <c r="C56" s="26"/>
      <c r="D56" s="27"/>
      <c r="E56" s="28"/>
      <c r="F56" s="28"/>
      <c r="G56" s="15"/>
    </row>
    <row r="57" spans="3:7" ht="27" customHeight="1">
      <c r="C57" s="26"/>
      <c r="D57" s="27"/>
      <c r="E57" s="28"/>
      <c r="F57" s="28"/>
      <c r="G57" s="15"/>
    </row>
    <row r="58" spans="3:7" ht="27" customHeight="1">
      <c r="C58" s="26"/>
      <c r="D58" s="27"/>
      <c r="E58" s="28"/>
      <c r="F58" s="28"/>
      <c r="G58" s="15"/>
    </row>
    <row r="59" spans="3:7" ht="27" customHeight="1">
      <c r="C59" s="26"/>
      <c r="D59" s="27"/>
      <c r="E59" s="28"/>
      <c r="F59" s="28"/>
      <c r="G59" s="15"/>
    </row>
    <row r="60" spans="3:7" ht="27" customHeight="1">
      <c r="C60" s="26"/>
      <c r="D60" s="27"/>
      <c r="E60" s="28"/>
      <c r="F60" s="28"/>
      <c r="G60" s="15"/>
    </row>
    <row r="61" spans="3:7" ht="27" customHeight="1">
      <c r="C61" s="26"/>
      <c r="D61" s="27"/>
      <c r="E61" s="28"/>
      <c r="F61" s="28"/>
      <c r="G61" s="15"/>
    </row>
    <row r="62" spans="3:7" ht="27" customHeight="1">
      <c r="C62" s="26"/>
      <c r="D62" s="27"/>
      <c r="E62" s="28"/>
      <c r="F62" s="28"/>
      <c r="G62" s="15"/>
    </row>
    <row r="63" spans="3:7" ht="27" customHeight="1">
      <c r="C63" s="26"/>
      <c r="D63" s="27"/>
      <c r="E63" s="28"/>
      <c r="F63" s="28"/>
      <c r="G63" s="15"/>
    </row>
    <row r="64" spans="3:7" ht="27" customHeight="1">
      <c r="C64" s="26"/>
      <c r="D64" s="27"/>
      <c r="E64" s="28"/>
      <c r="F64" s="28"/>
      <c r="G64" s="15"/>
    </row>
    <row r="65" spans="3:7" ht="27" customHeight="1">
      <c r="C65" s="26"/>
      <c r="D65" s="27"/>
      <c r="E65" s="28"/>
      <c r="F65" s="28"/>
      <c r="G65" s="15"/>
    </row>
    <row r="66" spans="3:7" ht="27" customHeight="1">
      <c r="C66" s="26"/>
      <c r="D66" s="27"/>
      <c r="E66" s="28"/>
      <c r="F66" s="28"/>
      <c r="G66" s="15"/>
    </row>
    <row r="67" spans="3:7" ht="27" customHeight="1">
      <c r="C67" s="26"/>
      <c r="D67" s="27"/>
      <c r="E67" s="28"/>
      <c r="F67" s="28"/>
      <c r="G67" s="15"/>
    </row>
    <row r="68" spans="3:7" ht="27" customHeight="1">
      <c r="C68" s="26"/>
      <c r="D68" s="27"/>
      <c r="E68" s="28"/>
      <c r="F68" s="28"/>
      <c r="G68" s="15"/>
    </row>
    <row r="69" spans="3:7" ht="27" customHeight="1">
      <c r="C69" s="26"/>
      <c r="D69" s="27"/>
      <c r="E69" s="28"/>
      <c r="F69" s="28"/>
      <c r="G69" s="15"/>
    </row>
    <row r="70" spans="3:7" ht="27" customHeight="1">
      <c r="C70" s="26"/>
      <c r="D70" s="27"/>
      <c r="E70" s="28"/>
      <c r="F70" s="28"/>
      <c r="G70" s="15"/>
    </row>
    <row r="71" spans="3:7" ht="27" customHeight="1">
      <c r="C71" s="26"/>
      <c r="D71" s="27"/>
      <c r="E71" s="28"/>
      <c r="F71" s="28"/>
      <c r="G71" s="15"/>
    </row>
    <row r="72" spans="3:7" ht="27" customHeight="1">
      <c r="C72" s="26"/>
      <c r="D72" s="27"/>
      <c r="E72" s="28"/>
      <c r="F72" s="28"/>
      <c r="G72" s="15"/>
    </row>
    <row r="73" spans="3:7" ht="27" customHeight="1">
      <c r="C73" s="26"/>
      <c r="D73" s="27"/>
      <c r="E73" s="28"/>
      <c r="F73" s="28"/>
      <c r="G73" s="15"/>
    </row>
    <row r="74" spans="3:7" ht="27" customHeight="1">
      <c r="C74" s="26"/>
      <c r="D74" s="27"/>
      <c r="E74" s="28"/>
      <c r="F74" s="28"/>
      <c r="G74" s="15"/>
    </row>
    <row r="75" spans="3:7" ht="27" customHeight="1">
      <c r="C75" s="26"/>
      <c r="D75" s="27"/>
      <c r="E75" s="28"/>
      <c r="F75" s="28"/>
      <c r="G75" s="15"/>
    </row>
    <row r="76" spans="3:7" ht="27" customHeight="1">
      <c r="C76" s="26"/>
      <c r="D76" s="27"/>
      <c r="E76" s="28"/>
      <c r="F76" s="28"/>
      <c r="G76" s="15"/>
    </row>
    <row r="77" spans="3:7" ht="27" customHeight="1">
      <c r="C77" s="26"/>
      <c r="D77" s="27"/>
      <c r="E77" s="28"/>
      <c r="F77" s="28"/>
      <c r="G77" s="15"/>
    </row>
    <row r="78" spans="3:7" ht="27" customHeight="1">
      <c r="C78" s="26"/>
      <c r="D78" s="27"/>
      <c r="E78" s="28"/>
      <c r="F78" s="28"/>
      <c r="G78" s="15"/>
    </row>
    <row r="79" spans="3:7" ht="27" customHeight="1">
      <c r="C79" s="26"/>
      <c r="D79" s="27"/>
      <c r="E79" s="28"/>
      <c r="F79" s="28"/>
      <c r="G79" s="15"/>
    </row>
    <row r="80" spans="3:7" ht="27" customHeight="1">
      <c r="C80" s="26"/>
      <c r="D80" s="27"/>
      <c r="E80" s="28"/>
      <c r="F80" s="28"/>
      <c r="G80" s="15"/>
    </row>
    <row r="81" spans="3:7" ht="27" customHeight="1">
      <c r="C81" s="26"/>
      <c r="D81" s="27"/>
      <c r="E81" s="28"/>
      <c r="F81" s="28"/>
      <c r="G81" s="15"/>
    </row>
    <row r="82" spans="3:7" ht="27" customHeight="1">
      <c r="C82" s="26"/>
      <c r="D82" s="27"/>
      <c r="E82" s="28"/>
      <c r="F82" s="28"/>
      <c r="G82" s="15"/>
    </row>
    <row r="83" spans="3:7" ht="27" customHeight="1">
      <c r="C83" s="26"/>
      <c r="D83" s="27"/>
      <c r="E83" s="28"/>
      <c r="F83" s="28"/>
      <c r="G83" s="15"/>
    </row>
    <row r="84" spans="3:7" ht="27" customHeight="1">
      <c r="C84" s="26"/>
      <c r="D84" s="27"/>
      <c r="E84" s="28"/>
      <c r="F84" s="28"/>
      <c r="G84" s="15"/>
    </row>
    <row r="85" spans="3:7" ht="27" customHeight="1">
      <c r="C85" s="26"/>
      <c r="D85" s="27"/>
      <c r="E85" s="28"/>
      <c r="F85" s="28"/>
      <c r="G85" s="15"/>
    </row>
    <row r="86" spans="3:7" ht="27" customHeight="1">
      <c r="C86" s="26"/>
      <c r="D86" s="27"/>
      <c r="E86" s="28"/>
      <c r="F86" s="28"/>
      <c r="G86" s="15"/>
    </row>
    <row r="87" spans="3:7" ht="27" customHeight="1">
      <c r="C87" s="26"/>
      <c r="D87" s="27"/>
      <c r="E87" s="28"/>
      <c r="F87" s="28"/>
      <c r="G87" s="15"/>
    </row>
    <row r="88" spans="3:7" ht="27" customHeight="1">
      <c r="C88" s="26"/>
      <c r="D88" s="27"/>
      <c r="E88" s="28"/>
      <c r="F88" s="28"/>
      <c r="G88" s="15"/>
    </row>
    <row r="89" spans="3:7" ht="27" customHeight="1">
      <c r="C89" s="26"/>
      <c r="D89" s="27"/>
      <c r="E89" s="28"/>
      <c r="F89" s="28"/>
      <c r="G89" s="15"/>
    </row>
    <row r="90" spans="3:7" ht="27" customHeight="1">
      <c r="C90" s="26"/>
      <c r="D90" s="27"/>
      <c r="E90" s="28"/>
      <c r="F90" s="28"/>
      <c r="G90" s="15"/>
    </row>
    <row r="91" spans="3:7" ht="27" customHeight="1">
      <c r="C91" s="26"/>
      <c r="D91" s="27"/>
      <c r="E91" s="28"/>
      <c r="F91" s="28"/>
      <c r="G91" s="15"/>
    </row>
    <row r="92" spans="3:7" ht="27" customHeight="1">
      <c r="C92" s="26"/>
      <c r="D92" s="27"/>
      <c r="E92" s="28"/>
      <c r="F92" s="28"/>
      <c r="G92" s="15"/>
    </row>
    <row r="93" spans="3:7" ht="27" customHeight="1">
      <c r="C93" s="26"/>
      <c r="D93" s="27"/>
      <c r="E93" s="28"/>
      <c r="F93" s="28"/>
      <c r="G93" s="15"/>
    </row>
    <row r="94" spans="3:7" ht="27" customHeight="1">
      <c r="C94" s="26"/>
      <c r="D94" s="27"/>
      <c r="E94" s="28"/>
      <c r="F94" s="28"/>
      <c r="G94" s="15"/>
    </row>
    <row r="95" spans="3:7" ht="27" customHeight="1">
      <c r="C95" s="26"/>
      <c r="D95" s="27"/>
      <c r="E95" s="28"/>
      <c r="F95" s="28"/>
      <c r="G95" s="15"/>
    </row>
    <row r="96" spans="3:7" ht="27" customHeight="1">
      <c r="C96" s="26"/>
      <c r="D96" s="27"/>
      <c r="E96" s="28"/>
      <c r="F96" s="28"/>
      <c r="G96" s="15" t="str">
        <f t="shared" ref="G96:G133" si="0">IF(E96="","",MONTH(E96))</f>
        <v/>
      </c>
    </row>
    <row r="97" spans="3:7" ht="27" customHeight="1">
      <c r="C97" s="26"/>
      <c r="D97" s="27"/>
      <c r="E97" s="28"/>
      <c r="F97" s="28"/>
      <c r="G97" s="15" t="str">
        <f t="shared" si="0"/>
        <v/>
      </c>
    </row>
    <row r="98" spans="3:7" ht="27" customHeight="1">
      <c r="C98" s="26"/>
      <c r="D98" s="27"/>
      <c r="E98" s="28"/>
      <c r="F98" s="28"/>
      <c r="G98" s="15" t="str">
        <f t="shared" si="0"/>
        <v/>
      </c>
    </row>
    <row r="99" spans="3:7" ht="27" customHeight="1">
      <c r="C99" s="26"/>
      <c r="D99" s="27"/>
      <c r="E99" s="28"/>
      <c r="F99" s="28"/>
      <c r="G99" s="15" t="str">
        <f t="shared" si="0"/>
        <v/>
      </c>
    </row>
    <row r="100" spans="3:7" ht="27" customHeight="1">
      <c r="C100" s="26"/>
      <c r="D100" s="27"/>
      <c r="E100" s="28"/>
      <c r="F100" s="28"/>
      <c r="G100" s="15" t="str">
        <f t="shared" si="0"/>
        <v/>
      </c>
    </row>
    <row r="101" spans="3:7" ht="27" customHeight="1">
      <c r="C101" s="26"/>
      <c r="D101" s="27"/>
      <c r="E101" s="28"/>
      <c r="F101" s="28"/>
      <c r="G101" s="15" t="str">
        <f t="shared" si="0"/>
        <v/>
      </c>
    </row>
    <row r="102" spans="3:7" ht="27" customHeight="1">
      <c r="C102" s="26"/>
      <c r="D102" s="27"/>
      <c r="E102" s="28"/>
      <c r="F102" s="28"/>
      <c r="G102" s="15" t="str">
        <f t="shared" si="0"/>
        <v/>
      </c>
    </row>
    <row r="103" spans="3:7" ht="27" customHeight="1">
      <c r="C103" s="26"/>
      <c r="D103" s="27"/>
      <c r="E103" s="28"/>
      <c r="F103" s="28"/>
      <c r="G103" s="15" t="str">
        <f t="shared" si="0"/>
        <v/>
      </c>
    </row>
    <row r="104" spans="3:7" ht="27" customHeight="1">
      <c r="C104" s="26"/>
      <c r="D104" s="27"/>
      <c r="E104" s="28"/>
      <c r="F104" s="28"/>
      <c r="G104" s="15" t="str">
        <f t="shared" si="0"/>
        <v/>
      </c>
    </row>
    <row r="105" spans="3:7" ht="27" customHeight="1">
      <c r="C105" s="26"/>
      <c r="D105" s="27"/>
      <c r="E105" s="28"/>
      <c r="F105" s="28"/>
      <c r="G105" s="15" t="str">
        <f t="shared" si="0"/>
        <v/>
      </c>
    </row>
    <row r="106" spans="3:7" ht="27" customHeight="1">
      <c r="C106" s="26"/>
      <c r="D106" s="27"/>
      <c r="E106" s="28"/>
      <c r="F106" s="28"/>
      <c r="G106" s="15" t="str">
        <f t="shared" si="0"/>
        <v/>
      </c>
    </row>
    <row r="107" spans="3:7" ht="27" customHeight="1">
      <c r="C107" s="26"/>
      <c r="D107" s="27"/>
      <c r="E107" s="28"/>
      <c r="F107" s="28"/>
      <c r="G107" s="15" t="str">
        <f t="shared" si="0"/>
        <v/>
      </c>
    </row>
    <row r="108" spans="3:7" ht="27" customHeight="1">
      <c r="C108" s="26"/>
      <c r="D108" s="27"/>
      <c r="E108" s="28"/>
      <c r="F108" s="28"/>
      <c r="G108" s="15" t="str">
        <f t="shared" si="0"/>
        <v/>
      </c>
    </row>
    <row r="109" spans="3:7" ht="27" customHeight="1">
      <c r="C109" s="26"/>
      <c r="D109" s="27"/>
      <c r="E109" s="28"/>
      <c r="F109" s="28"/>
      <c r="G109" s="15" t="str">
        <f t="shared" si="0"/>
        <v/>
      </c>
    </row>
    <row r="110" spans="3:7" ht="27" customHeight="1">
      <c r="C110" s="26"/>
      <c r="D110" s="27"/>
      <c r="E110" s="28"/>
      <c r="F110" s="28"/>
      <c r="G110" s="15" t="str">
        <f t="shared" si="0"/>
        <v/>
      </c>
    </row>
    <row r="111" spans="3:7" ht="27" customHeight="1">
      <c r="C111" s="26"/>
      <c r="D111" s="27"/>
      <c r="E111" s="28"/>
      <c r="F111" s="28"/>
      <c r="G111" s="15" t="str">
        <f t="shared" si="0"/>
        <v/>
      </c>
    </row>
    <row r="112" spans="3:7" ht="27" customHeight="1">
      <c r="C112" s="26"/>
      <c r="D112" s="27"/>
      <c r="E112" s="28"/>
      <c r="F112" s="28"/>
      <c r="G112" s="15" t="str">
        <f t="shared" si="0"/>
        <v/>
      </c>
    </row>
    <row r="113" spans="3:7" ht="27" customHeight="1">
      <c r="C113" s="26"/>
      <c r="D113" s="27"/>
      <c r="E113" s="28"/>
      <c r="F113" s="28"/>
      <c r="G113" s="15" t="str">
        <f t="shared" si="0"/>
        <v/>
      </c>
    </row>
    <row r="114" spans="3:7" ht="27" customHeight="1">
      <c r="C114" s="26"/>
      <c r="D114" s="27"/>
      <c r="E114" s="28"/>
      <c r="F114" s="28"/>
      <c r="G114" s="15" t="str">
        <f t="shared" si="0"/>
        <v/>
      </c>
    </row>
    <row r="115" spans="3:7" ht="27" customHeight="1">
      <c r="C115" s="26"/>
      <c r="D115" s="27"/>
      <c r="E115" s="28"/>
      <c r="F115" s="28"/>
      <c r="G115" s="15" t="str">
        <f t="shared" si="0"/>
        <v/>
      </c>
    </row>
    <row r="116" spans="3:7" ht="27" customHeight="1">
      <c r="C116" s="26"/>
      <c r="D116" s="27"/>
      <c r="E116" s="28"/>
      <c r="F116" s="28"/>
      <c r="G116" s="15" t="str">
        <f t="shared" si="0"/>
        <v/>
      </c>
    </row>
    <row r="117" spans="3:7" ht="27" customHeight="1">
      <c r="C117" s="26"/>
      <c r="D117" s="27"/>
      <c r="E117" s="28"/>
      <c r="F117" s="28"/>
      <c r="G117" s="15" t="str">
        <f t="shared" si="0"/>
        <v/>
      </c>
    </row>
    <row r="118" spans="3:7" ht="27" customHeight="1">
      <c r="C118" s="26"/>
      <c r="D118" s="27"/>
      <c r="E118" s="28"/>
      <c r="F118" s="28"/>
      <c r="G118" s="15" t="str">
        <f t="shared" si="0"/>
        <v/>
      </c>
    </row>
    <row r="119" spans="3:7" ht="27" customHeight="1">
      <c r="C119" s="26"/>
      <c r="D119" s="27"/>
      <c r="E119" s="28"/>
      <c r="F119" s="28"/>
      <c r="G119" s="15" t="str">
        <f t="shared" si="0"/>
        <v/>
      </c>
    </row>
    <row r="120" spans="3:7" ht="27" customHeight="1">
      <c r="C120" s="26"/>
      <c r="D120" s="27"/>
      <c r="E120" s="28"/>
      <c r="F120" s="28"/>
      <c r="G120" s="15" t="str">
        <f t="shared" si="0"/>
        <v/>
      </c>
    </row>
    <row r="121" spans="3:7" ht="27" customHeight="1">
      <c r="C121" s="26"/>
      <c r="D121" s="27"/>
      <c r="E121" s="28"/>
      <c r="F121" s="28"/>
      <c r="G121" s="15" t="str">
        <f t="shared" si="0"/>
        <v/>
      </c>
    </row>
    <row r="122" spans="3:7" ht="27" customHeight="1">
      <c r="C122" s="26"/>
      <c r="D122" s="27"/>
      <c r="E122" s="28"/>
      <c r="F122" s="28"/>
      <c r="G122" s="15" t="str">
        <f t="shared" si="0"/>
        <v/>
      </c>
    </row>
    <row r="123" spans="3:7" ht="27" customHeight="1">
      <c r="C123" s="26"/>
      <c r="D123" s="27"/>
      <c r="E123" s="28"/>
      <c r="F123" s="28"/>
      <c r="G123" s="15" t="str">
        <f t="shared" si="0"/>
        <v/>
      </c>
    </row>
    <row r="124" spans="3:7" ht="27" customHeight="1">
      <c r="C124" s="26"/>
      <c r="D124" s="27"/>
      <c r="E124" s="28"/>
      <c r="F124" s="28"/>
      <c r="G124" s="15" t="str">
        <f t="shared" si="0"/>
        <v/>
      </c>
    </row>
    <row r="125" spans="3:7" ht="27" customHeight="1">
      <c r="C125" s="26"/>
      <c r="D125" s="27"/>
      <c r="E125" s="28"/>
      <c r="F125" s="28"/>
      <c r="G125" s="15" t="str">
        <f t="shared" si="0"/>
        <v/>
      </c>
    </row>
    <row r="126" spans="3:7" ht="27" customHeight="1">
      <c r="C126" s="26"/>
      <c r="D126" s="27"/>
      <c r="E126" s="28"/>
      <c r="F126" s="28"/>
      <c r="G126" s="15" t="str">
        <f t="shared" si="0"/>
        <v/>
      </c>
    </row>
    <row r="127" spans="3:7" ht="27" customHeight="1">
      <c r="C127" s="26"/>
      <c r="D127" s="27"/>
      <c r="E127" s="28"/>
      <c r="F127" s="28"/>
      <c r="G127" s="15" t="str">
        <f t="shared" si="0"/>
        <v/>
      </c>
    </row>
    <row r="128" spans="3:7" ht="27" customHeight="1">
      <c r="C128" s="26"/>
      <c r="D128" s="27"/>
      <c r="E128" s="28"/>
      <c r="F128" s="28"/>
      <c r="G128" s="15" t="str">
        <f t="shared" si="0"/>
        <v/>
      </c>
    </row>
    <row r="129" spans="3:7" ht="27" customHeight="1">
      <c r="C129" s="26"/>
      <c r="D129" s="27"/>
      <c r="E129" s="28"/>
      <c r="F129" s="28"/>
      <c r="G129" s="15" t="str">
        <f t="shared" si="0"/>
        <v/>
      </c>
    </row>
    <row r="130" spans="3:7" ht="27" customHeight="1">
      <c r="C130" s="26"/>
      <c r="D130" s="27"/>
      <c r="E130" s="28"/>
      <c r="F130" s="28"/>
      <c r="G130" s="15" t="str">
        <f t="shared" si="0"/>
        <v/>
      </c>
    </row>
    <row r="131" spans="3:7" ht="27" customHeight="1">
      <c r="C131" s="26"/>
      <c r="D131" s="27"/>
      <c r="E131" s="28"/>
      <c r="F131" s="28"/>
      <c r="G131" s="15" t="str">
        <f t="shared" si="0"/>
        <v/>
      </c>
    </row>
    <row r="132" spans="3:7" ht="27" customHeight="1">
      <c r="C132" s="26"/>
      <c r="D132" s="27"/>
      <c r="E132" s="28"/>
      <c r="F132" s="28"/>
      <c r="G132" s="15" t="str">
        <f t="shared" si="0"/>
        <v/>
      </c>
    </row>
    <row r="133" spans="3:7" ht="27" customHeight="1">
      <c r="C133" s="26"/>
      <c r="D133" s="27"/>
      <c r="E133" s="28"/>
      <c r="F133" s="28"/>
      <c r="G133" s="15" t="str">
        <f t="shared" si="0"/>
        <v/>
      </c>
    </row>
    <row r="134" spans="3:7" ht="27" customHeight="1">
      <c r="C134" s="26"/>
      <c r="D134" s="27"/>
      <c r="E134" s="28"/>
      <c r="F134" s="28"/>
      <c r="G134" s="15" t="str">
        <f t="shared" ref="G134:G197" si="1">IF(E134="","",MONTH(E134))</f>
        <v/>
      </c>
    </row>
    <row r="135" spans="3:7" ht="27" customHeight="1">
      <c r="C135" s="26"/>
      <c r="D135" s="27"/>
      <c r="E135" s="28"/>
      <c r="F135" s="28"/>
      <c r="G135" s="15" t="str">
        <f t="shared" si="1"/>
        <v/>
      </c>
    </row>
    <row r="136" spans="3:7" ht="27" customHeight="1">
      <c r="C136" s="26"/>
      <c r="D136" s="27"/>
      <c r="E136" s="28"/>
      <c r="F136" s="28"/>
      <c r="G136" s="15" t="str">
        <f t="shared" si="1"/>
        <v/>
      </c>
    </row>
    <row r="137" spans="3:7" ht="27" customHeight="1">
      <c r="C137" s="26"/>
      <c r="D137" s="27"/>
      <c r="E137" s="28"/>
      <c r="F137" s="28"/>
      <c r="G137" s="15" t="str">
        <f t="shared" si="1"/>
        <v/>
      </c>
    </row>
    <row r="138" spans="3:7" ht="27" customHeight="1">
      <c r="C138" s="26"/>
      <c r="D138" s="27"/>
      <c r="E138" s="28"/>
      <c r="F138" s="28"/>
      <c r="G138" s="15" t="str">
        <f t="shared" si="1"/>
        <v/>
      </c>
    </row>
    <row r="139" spans="3:7" ht="27" customHeight="1">
      <c r="C139" s="26"/>
      <c r="D139" s="27"/>
      <c r="E139" s="28"/>
      <c r="F139" s="28"/>
      <c r="G139" s="15" t="str">
        <f t="shared" si="1"/>
        <v/>
      </c>
    </row>
    <row r="140" spans="3:7" ht="27" customHeight="1">
      <c r="C140" s="26"/>
      <c r="D140" s="27"/>
      <c r="E140" s="28"/>
      <c r="F140" s="28"/>
      <c r="G140" s="15" t="str">
        <f t="shared" si="1"/>
        <v/>
      </c>
    </row>
    <row r="141" spans="3:7" ht="27" customHeight="1">
      <c r="C141" s="26"/>
      <c r="D141" s="27"/>
      <c r="E141" s="28"/>
      <c r="F141" s="28"/>
      <c r="G141" s="15" t="str">
        <f t="shared" si="1"/>
        <v/>
      </c>
    </row>
    <row r="142" spans="3:7" ht="27" customHeight="1">
      <c r="C142" s="26"/>
      <c r="D142" s="27"/>
      <c r="E142" s="28"/>
      <c r="F142" s="28"/>
      <c r="G142" s="15" t="str">
        <f t="shared" si="1"/>
        <v/>
      </c>
    </row>
    <row r="143" spans="3:7" ht="27" customHeight="1">
      <c r="C143" s="26"/>
      <c r="D143" s="27"/>
      <c r="E143" s="28"/>
      <c r="F143" s="28"/>
      <c r="G143" s="15" t="str">
        <f t="shared" si="1"/>
        <v/>
      </c>
    </row>
    <row r="144" spans="3:7" ht="27" customHeight="1">
      <c r="C144" s="26"/>
      <c r="D144" s="27"/>
      <c r="E144" s="28"/>
      <c r="F144" s="28"/>
      <c r="G144" s="15" t="str">
        <f t="shared" si="1"/>
        <v/>
      </c>
    </row>
    <row r="145" spans="3:7" ht="27" customHeight="1">
      <c r="C145" s="26"/>
      <c r="D145" s="27"/>
      <c r="E145" s="28"/>
      <c r="F145" s="28"/>
      <c r="G145" s="15" t="str">
        <f t="shared" si="1"/>
        <v/>
      </c>
    </row>
    <row r="146" spans="3:7" ht="27" customHeight="1">
      <c r="C146" s="26"/>
      <c r="D146" s="27"/>
      <c r="E146" s="28"/>
      <c r="F146" s="28"/>
      <c r="G146" s="15" t="str">
        <f t="shared" si="1"/>
        <v/>
      </c>
    </row>
    <row r="147" spans="3:7" ht="27" customHeight="1">
      <c r="C147" s="26"/>
      <c r="D147" s="27"/>
      <c r="E147" s="28"/>
      <c r="F147" s="28"/>
      <c r="G147" s="15" t="str">
        <f t="shared" si="1"/>
        <v/>
      </c>
    </row>
    <row r="148" spans="3:7" ht="27" customHeight="1">
      <c r="C148" s="26"/>
      <c r="D148" s="27"/>
      <c r="E148" s="28"/>
      <c r="F148" s="28"/>
      <c r="G148" s="15" t="str">
        <f t="shared" si="1"/>
        <v/>
      </c>
    </row>
    <row r="149" spans="3:7" ht="27" customHeight="1">
      <c r="C149" s="26"/>
      <c r="D149" s="27"/>
      <c r="E149" s="28"/>
      <c r="F149" s="28"/>
      <c r="G149" s="15" t="str">
        <f t="shared" si="1"/>
        <v/>
      </c>
    </row>
    <row r="150" spans="3:7" ht="27" customHeight="1">
      <c r="C150" s="26"/>
      <c r="D150" s="27"/>
      <c r="E150" s="28"/>
      <c r="F150" s="28"/>
      <c r="G150" s="15" t="str">
        <f t="shared" si="1"/>
        <v/>
      </c>
    </row>
    <row r="151" spans="3:7" ht="27" customHeight="1">
      <c r="C151" s="26"/>
      <c r="D151" s="27"/>
      <c r="E151" s="28"/>
      <c r="F151" s="28"/>
      <c r="G151" s="15" t="str">
        <f t="shared" si="1"/>
        <v/>
      </c>
    </row>
    <row r="152" spans="3:7" ht="27" customHeight="1">
      <c r="C152" s="26"/>
      <c r="D152" s="27"/>
      <c r="E152" s="28"/>
      <c r="F152" s="28"/>
      <c r="G152" s="15" t="str">
        <f t="shared" si="1"/>
        <v/>
      </c>
    </row>
    <row r="153" spans="3:7" ht="27" customHeight="1">
      <c r="C153" s="26"/>
      <c r="D153" s="27"/>
      <c r="E153" s="28"/>
      <c r="F153" s="28"/>
      <c r="G153" s="15" t="str">
        <f t="shared" si="1"/>
        <v/>
      </c>
    </row>
    <row r="154" spans="3:7" ht="27" customHeight="1">
      <c r="C154" s="26"/>
      <c r="D154" s="27"/>
      <c r="E154" s="28"/>
      <c r="F154" s="28"/>
      <c r="G154" s="15" t="str">
        <f t="shared" si="1"/>
        <v/>
      </c>
    </row>
    <row r="155" spans="3:7" ht="27" customHeight="1">
      <c r="C155" s="26"/>
      <c r="D155" s="27"/>
      <c r="E155" s="28"/>
      <c r="F155" s="28"/>
      <c r="G155" s="15" t="str">
        <f t="shared" si="1"/>
        <v/>
      </c>
    </row>
    <row r="156" spans="3:7" ht="27" customHeight="1">
      <c r="C156" s="26"/>
      <c r="D156" s="27"/>
      <c r="E156" s="28"/>
      <c r="F156" s="28"/>
      <c r="G156" s="15" t="str">
        <f t="shared" si="1"/>
        <v/>
      </c>
    </row>
    <row r="157" spans="3:7" ht="27" customHeight="1">
      <c r="C157" s="26"/>
      <c r="D157" s="27"/>
      <c r="E157" s="28"/>
      <c r="F157" s="28"/>
      <c r="G157" s="15" t="str">
        <f t="shared" si="1"/>
        <v/>
      </c>
    </row>
    <row r="158" spans="3:7" ht="27" customHeight="1">
      <c r="C158" s="26"/>
      <c r="D158" s="27"/>
      <c r="E158" s="28"/>
      <c r="F158" s="28"/>
      <c r="G158" s="15" t="str">
        <f t="shared" si="1"/>
        <v/>
      </c>
    </row>
    <row r="159" spans="3:7" ht="27" customHeight="1">
      <c r="C159" s="26"/>
      <c r="D159" s="27"/>
      <c r="E159" s="28"/>
      <c r="F159" s="28"/>
      <c r="G159" s="15" t="str">
        <f t="shared" si="1"/>
        <v/>
      </c>
    </row>
    <row r="160" spans="3:7" ht="27" customHeight="1">
      <c r="C160" s="26"/>
      <c r="D160" s="27"/>
      <c r="E160" s="28"/>
      <c r="F160" s="28"/>
      <c r="G160" s="15" t="str">
        <f t="shared" si="1"/>
        <v/>
      </c>
    </row>
    <row r="161" spans="3:7" ht="27" customHeight="1">
      <c r="C161" s="26"/>
      <c r="D161" s="27"/>
      <c r="E161" s="28"/>
      <c r="F161" s="28"/>
      <c r="G161" s="15" t="str">
        <f t="shared" si="1"/>
        <v/>
      </c>
    </row>
    <row r="162" spans="3:7" ht="27" customHeight="1">
      <c r="C162" s="26"/>
      <c r="D162" s="27"/>
      <c r="E162" s="28"/>
      <c r="F162" s="28"/>
      <c r="G162" s="15" t="str">
        <f t="shared" si="1"/>
        <v/>
      </c>
    </row>
    <row r="163" spans="3:7" ht="27" customHeight="1">
      <c r="C163" s="26"/>
      <c r="D163" s="27"/>
      <c r="E163" s="28"/>
      <c r="F163" s="28"/>
      <c r="G163" s="15" t="str">
        <f t="shared" si="1"/>
        <v/>
      </c>
    </row>
    <row r="164" spans="3:7" ht="27" customHeight="1">
      <c r="C164" s="26"/>
      <c r="D164" s="27"/>
      <c r="E164" s="28"/>
      <c r="F164" s="28"/>
      <c r="G164" s="15" t="str">
        <f t="shared" si="1"/>
        <v/>
      </c>
    </row>
    <row r="165" spans="3:7" ht="27" customHeight="1">
      <c r="C165" s="26"/>
      <c r="D165" s="27"/>
      <c r="E165" s="28"/>
      <c r="F165" s="28"/>
      <c r="G165" s="15" t="str">
        <f t="shared" si="1"/>
        <v/>
      </c>
    </row>
    <row r="166" spans="3:7" ht="27" customHeight="1">
      <c r="C166" s="26"/>
      <c r="D166" s="27"/>
      <c r="E166" s="28"/>
      <c r="F166" s="28"/>
      <c r="G166" s="15" t="str">
        <f t="shared" si="1"/>
        <v/>
      </c>
    </row>
    <row r="167" spans="3:7" ht="27" customHeight="1">
      <c r="C167" s="26"/>
      <c r="D167" s="27"/>
      <c r="E167" s="28"/>
      <c r="F167" s="28"/>
      <c r="G167" s="15" t="str">
        <f t="shared" si="1"/>
        <v/>
      </c>
    </row>
    <row r="168" spans="3:7" ht="27" customHeight="1">
      <c r="C168" s="26"/>
      <c r="D168" s="27"/>
      <c r="E168" s="28"/>
      <c r="F168" s="28"/>
      <c r="G168" s="15" t="str">
        <f t="shared" si="1"/>
        <v/>
      </c>
    </row>
    <row r="169" spans="3:7" ht="27" customHeight="1">
      <c r="C169" s="26"/>
      <c r="D169" s="27"/>
      <c r="E169" s="28"/>
      <c r="F169" s="28"/>
      <c r="G169" s="15" t="str">
        <f t="shared" si="1"/>
        <v/>
      </c>
    </row>
    <row r="170" spans="3:7" ht="27" customHeight="1">
      <c r="C170" s="26"/>
      <c r="D170" s="27"/>
      <c r="E170" s="28"/>
      <c r="F170" s="28"/>
      <c r="G170" s="15" t="str">
        <f t="shared" si="1"/>
        <v/>
      </c>
    </row>
    <row r="171" spans="3:7" ht="27" customHeight="1">
      <c r="C171" s="26"/>
      <c r="D171" s="27"/>
      <c r="E171" s="28"/>
      <c r="F171" s="28"/>
      <c r="G171" s="15" t="str">
        <f t="shared" si="1"/>
        <v/>
      </c>
    </row>
    <row r="172" spans="3:7" ht="27" customHeight="1">
      <c r="C172" s="26"/>
      <c r="D172" s="27"/>
      <c r="E172" s="28"/>
      <c r="F172" s="28"/>
      <c r="G172" s="15" t="str">
        <f t="shared" si="1"/>
        <v/>
      </c>
    </row>
    <row r="173" spans="3:7" ht="27" customHeight="1">
      <c r="C173" s="26"/>
      <c r="D173" s="27"/>
      <c r="E173" s="28"/>
      <c r="F173" s="28"/>
      <c r="G173" s="15" t="str">
        <f t="shared" si="1"/>
        <v/>
      </c>
    </row>
    <row r="174" spans="3:7" ht="27" customHeight="1">
      <c r="C174" s="26"/>
      <c r="D174" s="27"/>
      <c r="E174" s="28"/>
      <c r="F174" s="28"/>
      <c r="G174" s="15" t="str">
        <f t="shared" si="1"/>
        <v/>
      </c>
    </row>
    <row r="175" spans="3:7" ht="27" customHeight="1">
      <c r="C175" s="26"/>
      <c r="D175" s="27"/>
      <c r="E175" s="28"/>
      <c r="F175" s="28"/>
      <c r="G175" s="15" t="str">
        <f t="shared" si="1"/>
        <v/>
      </c>
    </row>
    <row r="176" spans="3:7" ht="27" customHeight="1">
      <c r="C176" s="26"/>
      <c r="D176" s="27"/>
      <c r="E176" s="28"/>
      <c r="F176" s="28"/>
      <c r="G176" s="15" t="str">
        <f t="shared" si="1"/>
        <v/>
      </c>
    </row>
    <row r="177" spans="3:7" ht="27" customHeight="1">
      <c r="C177" s="26"/>
      <c r="D177" s="27"/>
      <c r="E177" s="28"/>
      <c r="F177" s="28"/>
      <c r="G177" s="15" t="str">
        <f t="shared" si="1"/>
        <v/>
      </c>
    </row>
    <row r="178" spans="3:7" ht="27" customHeight="1">
      <c r="C178" s="26"/>
      <c r="D178" s="27"/>
      <c r="E178" s="28"/>
      <c r="F178" s="28"/>
      <c r="G178" s="15" t="str">
        <f t="shared" si="1"/>
        <v/>
      </c>
    </row>
    <row r="179" spans="3:7" ht="27" customHeight="1">
      <c r="C179" s="26"/>
      <c r="D179" s="27"/>
      <c r="E179" s="28"/>
      <c r="F179" s="28"/>
      <c r="G179" s="15" t="str">
        <f t="shared" si="1"/>
        <v/>
      </c>
    </row>
    <row r="180" spans="3:7" ht="27" customHeight="1">
      <c r="C180" s="26"/>
      <c r="D180" s="27"/>
      <c r="E180" s="28"/>
      <c r="F180" s="28"/>
      <c r="G180" s="15" t="str">
        <f t="shared" si="1"/>
        <v/>
      </c>
    </row>
    <row r="181" spans="3:7" ht="27" customHeight="1">
      <c r="C181" s="26"/>
      <c r="D181" s="27"/>
      <c r="E181" s="28"/>
      <c r="F181" s="28"/>
      <c r="G181" s="15" t="str">
        <f t="shared" si="1"/>
        <v/>
      </c>
    </row>
    <row r="182" spans="3:7" ht="27" customHeight="1">
      <c r="C182" s="26"/>
      <c r="D182" s="27"/>
      <c r="E182" s="28"/>
      <c r="F182" s="28"/>
      <c r="G182" s="15" t="str">
        <f t="shared" si="1"/>
        <v/>
      </c>
    </row>
    <row r="183" spans="3:7" ht="27" customHeight="1">
      <c r="C183" s="26"/>
      <c r="D183" s="27"/>
      <c r="E183" s="28"/>
      <c r="F183" s="28"/>
      <c r="G183" s="15" t="str">
        <f t="shared" si="1"/>
        <v/>
      </c>
    </row>
    <row r="184" spans="3:7" ht="27" customHeight="1">
      <c r="C184" s="26"/>
      <c r="D184" s="27"/>
      <c r="E184" s="28"/>
      <c r="F184" s="28"/>
      <c r="G184" s="15" t="str">
        <f t="shared" si="1"/>
        <v/>
      </c>
    </row>
    <row r="185" spans="3:7" ht="27" customHeight="1">
      <c r="C185" s="26"/>
      <c r="D185" s="27"/>
      <c r="E185" s="28"/>
      <c r="F185" s="28"/>
      <c r="G185" s="15" t="str">
        <f t="shared" si="1"/>
        <v/>
      </c>
    </row>
    <row r="186" spans="3:7" ht="27" customHeight="1">
      <c r="C186" s="26"/>
      <c r="D186" s="27"/>
      <c r="E186" s="28"/>
      <c r="F186" s="28"/>
      <c r="G186" s="15" t="str">
        <f t="shared" si="1"/>
        <v/>
      </c>
    </row>
    <row r="187" spans="3:7" ht="27" customHeight="1">
      <c r="C187" s="26"/>
      <c r="D187" s="27"/>
      <c r="E187" s="28"/>
      <c r="F187" s="28"/>
      <c r="G187" s="15" t="str">
        <f t="shared" si="1"/>
        <v/>
      </c>
    </row>
    <row r="188" spans="3:7" ht="27" customHeight="1">
      <c r="C188" s="26"/>
      <c r="D188" s="27"/>
      <c r="E188" s="28"/>
      <c r="F188" s="28"/>
      <c r="G188" s="15" t="str">
        <f t="shared" si="1"/>
        <v/>
      </c>
    </row>
    <row r="189" spans="3:7" ht="27" customHeight="1">
      <c r="C189" s="26"/>
      <c r="D189" s="27"/>
      <c r="E189" s="28"/>
      <c r="F189" s="28"/>
      <c r="G189" s="15" t="str">
        <f t="shared" si="1"/>
        <v/>
      </c>
    </row>
    <row r="190" spans="3:7" ht="27" customHeight="1">
      <c r="C190" s="26"/>
      <c r="D190" s="27"/>
      <c r="E190" s="28"/>
      <c r="F190" s="28"/>
      <c r="G190" s="15" t="str">
        <f t="shared" si="1"/>
        <v/>
      </c>
    </row>
    <row r="191" spans="3:7" ht="27" customHeight="1">
      <c r="C191" s="26"/>
      <c r="D191" s="27"/>
      <c r="E191" s="28"/>
      <c r="F191" s="28"/>
      <c r="G191" s="15" t="str">
        <f t="shared" si="1"/>
        <v/>
      </c>
    </row>
    <row r="192" spans="3:7" ht="27" customHeight="1">
      <c r="C192" s="26"/>
      <c r="D192" s="27"/>
      <c r="E192" s="28"/>
      <c r="F192" s="28"/>
      <c r="G192" s="15" t="str">
        <f t="shared" si="1"/>
        <v/>
      </c>
    </row>
    <row r="193" spans="3:7" ht="27" customHeight="1">
      <c r="C193" s="26"/>
      <c r="D193" s="27"/>
      <c r="E193" s="28"/>
      <c r="F193" s="28"/>
      <c r="G193" s="15" t="str">
        <f t="shared" si="1"/>
        <v/>
      </c>
    </row>
    <row r="194" spans="3:7" ht="27" customHeight="1">
      <c r="C194" s="26"/>
      <c r="D194" s="27"/>
      <c r="E194" s="28"/>
      <c r="F194" s="28"/>
      <c r="G194" s="15" t="str">
        <f t="shared" si="1"/>
        <v/>
      </c>
    </row>
    <row r="195" spans="3:7" ht="27" customHeight="1">
      <c r="C195" s="26"/>
      <c r="D195" s="27"/>
      <c r="E195" s="28"/>
      <c r="F195" s="28"/>
      <c r="G195" s="15" t="str">
        <f t="shared" si="1"/>
        <v/>
      </c>
    </row>
    <row r="196" spans="3:7" ht="27" customHeight="1">
      <c r="C196" s="26"/>
      <c r="D196" s="27"/>
      <c r="E196" s="28"/>
      <c r="F196" s="28"/>
      <c r="G196" s="15" t="str">
        <f t="shared" si="1"/>
        <v/>
      </c>
    </row>
    <row r="197" spans="3:7" ht="27" customHeight="1">
      <c r="C197" s="26"/>
      <c r="D197" s="27"/>
      <c r="E197" s="28"/>
      <c r="F197" s="28"/>
      <c r="G197" s="15" t="str">
        <f t="shared" si="1"/>
        <v/>
      </c>
    </row>
    <row r="198" spans="3:7" ht="27" customHeight="1">
      <c r="C198" s="26"/>
      <c r="D198" s="27"/>
      <c r="E198" s="28"/>
      <c r="F198" s="28"/>
      <c r="G198" s="15" t="str">
        <f t="shared" ref="G198:G254" si="2">IF(E198="","",MONTH(E198))</f>
        <v/>
      </c>
    </row>
    <row r="199" spans="3:7" ht="27" customHeight="1">
      <c r="C199" s="26"/>
      <c r="D199" s="27"/>
      <c r="E199" s="28"/>
      <c r="F199" s="28"/>
      <c r="G199" s="15" t="str">
        <f t="shared" si="2"/>
        <v/>
      </c>
    </row>
    <row r="200" spans="3:7" ht="27" customHeight="1">
      <c r="C200" s="26"/>
      <c r="D200" s="27"/>
      <c r="E200" s="28"/>
      <c r="F200" s="28"/>
      <c r="G200" s="15" t="str">
        <f t="shared" si="2"/>
        <v/>
      </c>
    </row>
    <row r="201" spans="3:7" ht="27" customHeight="1">
      <c r="C201" s="26"/>
      <c r="D201" s="27"/>
      <c r="E201" s="28"/>
      <c r="F201" s="28"/>
      <c r="G201" s="15" t="str">
        <f t="shared" si="2"/>
        <v/>
      </c>
    </row>
    <row r="202" spans="3:7" ht="27" customHeight="1">
      <c r="C202" s="26"/>
      <c r="D202" s="27"/>
      <c r="E202" s="28"/>
      <c r="F202" s="28"/>
      <c r="G202" s="15" t="str">
        <f t="shared" si="2"/>
        <v/>
      </c>
    </row>
    <row r="203" spans="3:7" ht="27" customHeight="1">
      <c r="C203" s="26"/>
      <c r="D203" s="27"/>
      <c r="E203" s="28"/>
      <c r="F203" s="28"/>
      <c r="G203" s="15" t="str">
        <f t="shared" si="2"/>
        <v/>
      </c>
    </row>
    <row r="204" spans="3:7" ht="27" customHeight="1">
      <c r="C204" s="26"/>
      <c r="D204" s="27"/>
      <c r="E204" s="28"/>
      <c r="F204" s="28"/>
      <c r="G204" s="15" t="str">
        <f t="shared" si="2"/>
        <v/>
      </c>
    </row>
    <row r="205" spans="3:7" ht="27" customHeight="1">
      <c r="C205" s="26"/>
      <c r="D205" s="27"/>
      <c r="E205" s="28"/>
      <c r="F205" s="28"/>
      <c r="G205" s="15" t="str">
        <f t="shared" si="2"/>
        <v/>
      </c>
    </row>
    <row r="206" spans="3:7" ht="27" customHeight="1">
      <c r="C206" s="26"/>
      <c r="D206" s="27"/>
      <c r="E206" s="28"/>
      <c r="F206" s="28"/>
      <c r="G206" s="15" t="str">
        <f t="shared" si="2"/>
        <v/>
      </c>
    </row>
    <row r="207" spans="3:7" ht="27" customHeight="1">
      <c r="C207" s="26"/>
      <c r="D207" s="27"/>
      <c r="E207" s="28"/>
      <c r="F207" s="28"/>
      <c r="G207" s="15" t="str">
        <f t="shared" si="2"/>
        <v/>
      </c>
    </row>
    <row r="208" spans="3:7" ht="27" customHeight="1">
      <c r="C208" s="26"/>
      <c r="D208" s="27"/>
      <c r="E208" s="28"/>
      <c r="F208" s="28"/>
      <c r="G208" s="15" t="str">
        <f t="shared" si="2"/>
        <v/>
      </c>
    </row>
    <row r="209" spans="3:7" ht="27" customHeight="1">
      <c r="C209" s="26"/>
      <c r="D209" s="27"/>
      <c r="E209" s="28"/>
      <c r="F209" s="28"/>
      <c r="G209" s="15" t="str">
        <f t="shared" si="2"/>
        <v/>
      </c>
    </row>
    <row r="210" spans="3:7" ht="27" customHeight="1">
      <c r="C210" s="26"/>
      <c r="D210" s="27"/>
      <c r="E210" s="28"/>
      <c r="F210" s="28"/>
      <c r="G210" s="15" t="str">
        <f t="shared" si="2"/>
        <v/>
      </c>
    </row>
    <row r="211" spans="3:7" ht="27" customHeight="1">
      <c r="C211" s="26"/>
      <c r="D211" s="27"/>
      <c r="E211" s="28"/>
      <c r="F211" s="28"/>
      <c r="G211" s="15" t="str">
        <f t="shared" si="2"/>
        <v/>
      </c>
    </row>
    <row r="212" spans="3:7" ht="27" customHeight="1">
      <c r="C212" s="26"/>
      <c r="D212" s="27"/>
      <c r="E212" s="28"/>
      <c r="F212" s="28"/>
      <c r="G212" s="15" t="str">
        <f t="shared" si="2"/>
        <v/>
      </c>
    </row>
    <row r="213" spans="3:7" ht="27" customHeight="1">
      <c r="C213" s="26"/>
      <c r="D213" s="27"/>
      <c r="E213" s="28"/>
      <c r="F213" s="28"/>
      <c r="G213" s="15" t="str">
        <f t="shared" si="2"/>
        <v/>
      </c>
    </row>
    <row r="214" spans="3:7" ht="27" customHeight="1">
      <c r="C214" s="26"/>
      <c r="D214" s="27"/>
      <c r="E214" s="28"/>
      <c r="F214" s="28"/>
      <c r="G214" s="15" t="str">
        <f t="shared" si="2"/>
        <v/>
      </c>
    </row>
    <row r="215" spans="3:7" ht="27" customHeight="1">
      <c r="C215" s="26"/>
      <c r="D215" s="27"/>
      <c r="E215" s="28"/>
      <c r="F215" s="28"/>
      <c r="G215" s="15" t="str">
        <f t="shared" si="2"/>
        <v/>
      </c>
    </row>
    <row r="216" spans="3:7" ht="27" customHeight="1">
      <c r="C216" s="26"/>
      <c r="D216" s="27"/>
      <c r="E216" s="28"/>
      <c r="F216" s="28"/>
      <c r="G216" s="15" t="str">
        <f t="shared" si="2"/>
        <v/>
      </c>
    </row>
    <row r="217" spans="3:7" ht="27" customHeight="1">
      <c r="C217" s="26"/>
      <c r="D217" s="27"/>
      <c r="E217" s="28"/>
      <c r="F217" s="28"/>
      <c r="G217" s="15" t="str">
        <f t="shared" si="2"/>
        <v/>
      </c>
    </row>
    <row r="218" spans="3:7" ht="27" customHeight="1">
      <c r="C218" s="26"/>
      <c r="D218" s="27"/>
      <c r="E218" s="28"/>
      <c r="F218" s="28"/>
      <c r="G218" s="15" t="str">
        <f t="shared" si="2"/>
        <v/>
      </c>
    </row>
    <row r="219" spans="3:7" ht="27" customHeight="1">
      <c r="C219" s="26"/>
      <c r="D219" s="27"/>
      <c r="E219" s="28"/>
      <c r="F219" s="28"/>
      <c r="G219" s="15" t="str">
        <f t="shared" si="2"/>
        <v/>
      </c>
    </row>
    <row r="220" spans="3:7" ht="27" customHeight="1">
      <c r="C220" s="26"/>
      <c r="D220" s="27"/>
      <c r="E220" s="28"/>
      <c r="F220" s="28"/>
      <c r="G220" s="15" t="str">
        <f t="shared" si="2"/>
        <v/>
      </c>
    </row>
    <row r="221" spans="3:7" ht="27" customHeight="1">
      <c r="C221" s="26"/>
      <c r="D221" s="27"/>
      <c r="E221" s="28"/>
      <c r="F221" s="28"/>
      <c r="G221" s="15" t="str">
        <f t="shared" si="2"/>
        <v/>
      </c>
    </row>
    <row r="222" spans="3:7" ht="27" customHeight="1">
      <c r="C222" s="26"/>
      <c r="D222" s="27"/>
      <c r="E222" s="28"/>
      <c r="F222" s="28"/>
      <c r="G222" s="15" t="str">
        <f t="shared" si="2"/>
        <v/>
      </c>
    </row>
    <row r="223" spans="3:7" ht="27" customHeight="1">
      <c r="C223" s="26"/>
      <c r="D223" s="27"/>
      <c r="E223" s="28"/>
      <c r="F223" s="28"/>
      <c r="G223" s="15" t="str">
        <f t="shared" si="2"/>
        <v/>
      </c>
    </row>
    <row r="224" spans="3:7" ht="27" customHeight="1">
      <c r="C224" s="26"/>
      <c r="D224" s="27"/>
      <c r="E224" s="28"/>
      <c r="F224" s="28"/>
      <c r="G224" s="15" t="str">
        <f t="shared" si="2"/>
        <v/>
      </c>
    </row>
    <row r="225" spans="3:7" ht="27" customHeight="1">
      <c r="C225" s="26"/>
      <c r="D225" s="27"/>
      <c r="E225" s="28"/>
      <c r="F225" s="28"/>
      <c r="G225" s="15" t="str">
        <f t="shared" si="2"/>
        <v/>
      </c>
    </row>
    <row r="226" spans="3:7" ht="27" customHeight="1">
      <c r="C226" s="26"/>
      <c r="D226" s="27"/>
      <c r="E226" s="28"/>
      <c r="F226" s="28"/>
      <c r="G226" s="15" t="str">
        <f t="shared" si="2"/>
        <v/>
      </c>
    </row>
    <row r="227" spans="3:7" ht="27" customHeight="1">
      <c r="C227" s="26"/>
      <c r="D227" s="27"/>
      <c r="E227" s="28"/>
      <c r="F227" s="28"/>
      <c r="G227" s="15" t="str">
        <f t="shared" si="2"/>
        <v/>
      </c>
    </row>
    <row r="228" spans="3:7" ht="27" customHeight="1">
      <c r="C228" s="26"/>
      <c r="D228" s="27"/>
      <c r="E228" s="28"/>
      <c r="F228" s="28"/>
      <c r="G228" s="15" t="str">
        <f t="shared" si="2"/>
        <v/>
      </c>
    </row>
    <row r="229" spans="3:7" ht="27" customHeight="1">
      <c r="C229" s="26"/>
      <c r="D229" s="27"/>
      <c r="E229" s="28"/>
      <c r="F229" s="28"/>
      <c r="G229" s="15" t="str">
        <f t="shared" si="2"/>
        <v/>
      </c>
    </row>
    <row r="230" spans="3:7" ht="27" customHeight="1">
      <c r="C230" s="26"/>
      <c r="D230" s="27"/>
      <c r="E230" s="28"/>
      <c r="F230" s="28"/>
      <c r="G230" s="15" t="str">
        <f t="shared" si="2"/>
        <v/>
      </c>
    </row>
    <row r="231" spans="3:7" ht="27" customHeight="1">
      <c r="C231" s="26"/>
      <c r="D231" s="27"/>
      <c r="E231" s="28"/>
      <c r="F231" s="28"/>
      <c r="G231" s="15" t="str">
        <f t="shared" si="2"/>
        <v/>
      </c>
    </row>
    <row r="232" spans="3:7" ht="27" customHeight="1">
      <c r="C232" s="26"/>
      <c r="D232" s="27"/>
      <c r="E232" s="28"/>
      <c r="F232" s="28"/>
      <c r="G232" s="15" t="str">
        <f t="shared" si="2"/>
        <v/>
      </c>
    </row>
    <row r="233" spans="3:7" ht="27" customHeight="1">
      <c r="C233" s="26"/>
      <c r="D233" s="27"/>
      <c r="E233" s="28"/>
      <c r="F233" s="28"/>
      <c r="G233" s="15" t="str">
        <f t="shared" si="2"/>
        <v/>
      </c>
    </row>
    <row r="234" spans="3:7" ht="27" customHeight="1">
      <c r="C234" s="26"/>
      <c r="D234" s="27"/>
      <c r="E234" s="28"/>
      <c r="F234" s="28"/>
      <c r="G234" s="15" t="str">
        <f t="shared" si="2"/>
        <v/>
      </c>
    </row>
    <row r="235" spans="3:7" ht="27" customHeight="1">
      <c r="C235" s="26"/>
      <c r="D235" s="27"/>
      <c r="E235" s="28"/>
      <c r="F235" s="28"/>
      <c r="G235" s="15" t="str">
        <f t="shared" si="2"/>
        <v/>
      </c>
    </row>
    <row r="236" spans="3:7" ht="27" customHeight="1">
      <c r="C236" s="26"/>
      <c r="D236" s="27"/>
      <c r="E236" s="28"/>
      <c r="F236" s="28"/>
      <c r="G236" s="15" t="str">
        <f t="shared" si="2"/>
        <v/>
      </c>
    </row>
    <row r="237" spans="3:7" ht="27" customHeight="1">
      <c r="C237" s="26"/>
      <c r="D237" s="27"/>
      <c r="E237" s="28"/>
      <c r="F237" s="28"/>
      <c r="G237" s="15" t="str">
        <f t="shared" si="2"/>
        <v/>
      </c>
    </row>
    <row r="238" spans="3:7" ht="27" customHeight="1">
      <c r="C238" s="26"/>
      <c r="D238" s="27"/>
      <c r="E238" s="28"/>
      <c r="F238" s="28"/>
      <c r="G238" s="15" t="str">
        <f t="shared" si="2"/>
        <v/>
      </c>
    </row>
    <row r="239" spans="3:7" ht="27" customHeight="1">
      <c r="C239" s="26"/>
      <c r="D239" s="27"/>
      <c r="E239" s="28"/>
      <c r="F239" s="28"/>
      <c r="G239" s="15" t="str">
        <f t="shared" si="2"/>
        <v/>
      </c>
    </row>
    <row r="240" spans="3:7" ht="27" customHeight="1">
      <c r="C240" s="26"/>
      <c r="D240" s="27"/>
      <c r="E240" s="28"/>
      <c r="F240" s="28"/>
      <c r="G240" s="15" t="str">
        <f t="shared" si="2"/>
        <v/>
      </c>
    </row>
    <row r="241" spans="3:7" ht="27" customHeight="1">
      <c r="C241" s="26"/>
      <c r="D241" s="27"/>
      <c r="E241" s="28"/>
      <c r="F241" s="28"/>
      <c r="G241" s="15" t="str">
        <f t="shared" si="2"/>
        <v/>
      </c>
    </row>
    <row r="242" spans="3:7" ht="27" customHeight="1">
      <c r="C242" s="26"/>
      <c r="D242" s="27"/>
      <c r="E242" s="28"/>
      <c r="F242" s="28"/>
      <c r="G242" s="15" t="str">
        <f t="shared" si="2"/>
        <v/>
      </c>
    </row>
    <row r="243" spans="3:7" ht="27" customHeight="1">
      <c r="C243" s="26"/>
      <c r="D243" s="27"/>
      <c r="E243" s="28"/>
      <c r="F243" s="28"/>
      <c r="G243" s="15" t="str">
        <f t="shared" si="2"/>
        <v/>
      </c>
    </row>
    <row r="244" spans="3:7" ht="27" customHeight="1">
      <c r="C244" s="26"/>
      <c r="D244" s="27"/>
      <c r="E244" s="28"/>
      <c r="F244" s="28"/>
      <c r="G244" s="15" t="str">
        <f t="shared" si="2"/>
        <v/>
      </c>
    </row>
    <row r="245" spans="3:7" ht="27" customHeight="1">
      <c r="C245" s="26"/>
      <c r="D245" s="27"/>
      <c r="E245" s="28"/>
      <c r="F245" s="28"/>
      <c r="G245" s="15" t="str">
        <f t="shared" si="2"/>
        <v/>
      </c>
    </row>
    <row r="246" spans="3:7" ht="27" customHeight="1">
      <c r="C246" s="26"/>
      <c r="D246" s="27"/>
      <c r="E246" s="28"/>
      <c r="F246" s="28"/>
      <c r="G246" s="15" t="str">
        <f t="shared" si="2"/>
        <v/>
      </c>
    </row>
    <row r="247" spans="3:7" ht="27" customHeight="1">
      <c r="C247" s="26"/>
      <c r="D247" s="27"/>
      <c r="E247" s="28"/>
      <c r="F247" s="28"/>
      <c r="G247" s="15" t="str">
        <f t="shared" si="2"/>
        <v/>
      </c>
    </row>
    <row r="248" spans="3:7" ht="27" customHeight="1">
      <c r="C248" s="26"/>
      <c r="D248" s="27"/>
      <c r="E248" s="28"/>
      <c r="F248" s="28"/>
      <c r="G248" s="15" t="str">
        <f t="shared" si="2"/>
        <v/>
      </c>
    </row>
    <row r="249" spans="3:7" ht="27" customHeight="1">
      <c r="C249" s="26"/>
      <c r="D249" s="27"/>
      <c r="E249" s="28"/>
      <c r="F249" s="28"/>
      <c r="G249" s="15" t="str">
        <f t="shared" si="2"/>
        <v/>
      </c>
    </row>
    <row r="250" spans="3:7" ht="27" customHeight="1">
      <c r="C250" s="26"/>
      <c r="D250" s="27"/>
      <c r="E250" s="28"/>
      <c r="F250" s="28"/>
      <c r="G250" s="15" t="str">
        <f t="shared" si="2"/>
        <v/>
      </c>
    </row>
    <row r="251" spans="3:7" ht="27" customHeight="1">
      <c r="C251" s="26"/>
      <c r="D251" s="27"/>
      <c r="E251" s="28"/>
      <c r="F251" s="28"/>
      <c r="G251" s="15" t="str">
        <f t="shared" si="2"/>
        <v/>
      </c>
    </row>
    <row r="252" spans="3:7" ht="27" customHeight="1">
      <c r="C252" s="26"/>
      <c r="D252" s="27"/>
      <c r="E252" s="28"/>
      <c r="F252" s="28"/>
      <c r="G252" s="15" t="str">
        <f t="shared" si="2"/>
        <v/>
      </c>
    </row>
    <row r="253" spans="3:7" ht="27" customHeight="1">
      <c r="C253" s="26"/>
      <c r="D253" s="27"/>
      <c r="E253" s="28"/>
      <c r="F253" s="28"/>
      <c r="G253" s="15" t="str">
        <f t="shared" si="2"/>
        <v/>
      </c>
    </row>
    <row r="254" spans="3:7" ht="27" customHeight="1">
      <c r="C254" s="26"/>
      <c r="D254" s="27"/>
      <c r="E254" s="28"/>
      <c r="F254" s="28"/>
      <c r="G254" s="15" t="str">
        <f t="shared" si="2"/>
        <v/>
      </c>
    </row>
    <row r="255" spans="3:7" ht="30" customHeight="1"/>
    <row r="256" spans="3:7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</sheetData>
  <sheetProtection algorithmName="SHA-512" hashValue="RCGJL4kCWdRXoZYrFkJPXRHwGAjh0VDNSPpS3sYXaeHnu0f2vXx3P6fKJZIwe+MlWFggMnP5AvGqSBZg+83FWQ==" saltValue="Su8SfSEAqzHsEIfyevDTnw==" spinCount="100000" sheet="1" formatColumns="0" formatRows="0" insertColumns="0" insertRows="0" insertHyperlinks="0" deleteColumns="0" deleteRows="0" selectLockedCells="1" sort="0" autoFilter="0" pivotTables="0"/>
  <protectedRanges>
    <protectedRange sqref="C4:F254" name="Range1"/>
  </protectedRanges>
  <autoFilter ref="C4:F254" xr:uid="{00000000-0009-0000-0000-000003000000}"/>
  <conditionalFormatting sqref="F5:F254">
    <cfRule type="cellIs" dxfId="3" priority="1" operator="equal">
      <formula>"Não Iniciado"</formula>
    </cfRule>
    <cfRule type="cellIs" dxfId="2" priority="2" operator="equal">
      <formula>"Atrasado"</formula>
    </cfRule>
    <cfRule type="cellIs" dxfId="1" priority="3" operator="equal">
      <formula>"Concluído"</formula>
    </cfRule>
    <cfRule type="cellIs" dxfId="0" priority="4" operator="equal">
      <formula>"Em Andamento"</formula>
    </cfRule>
  </conditionalFormatting>
  <dataValidations count="1">
    <dataValidation type="list" allowBlank="1" showInputMessage="1" showErrorMessage="1" sqref="F5:F254" xr:uid="{00000000-0002-0000-0300-000000000000}">
      <formula1>"Concluído,Em Andamento,Atrasado,Não Iniciado"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'Perfil DISC'!$C$5:$C$8</xm:f>
          </x14:formula1>
          <xm:sqref>C5:C254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K516"/>
  <sheetViews>
    <sheetView showGridLines="0" showRowColHeaders="0" zoomScale="90" zoomScaleNormal="90" zoomScalePageLayoutView="80" workbookViewId="0">
      <pane ySplit="2" topLeftCell="A3" activePane="bottomLeft" state="frozen"/>
      <selection activeCell="B2" sqref="B2"/>
      <selection pane="bottomLeft"/>
    </sheetView>
  </sheetViews>
  <sheetFormatPr defaultColWidth="11" defaultRowHeight="15.75"/>
  <cols>
    <col min="1" max="1" width="2.125" customWidth="1"/>
    <col min="2" max="3" width="1.375" customWidth="1"/>
    <col min="4" max="4" width="17.125" style="4" customWidth="1"/>
    <col min="5" max="5" width="27.625" customWidth="1"/>
    <col min="6" max="6" width="3" customWidth="1"/>
    <col min="7" max="7" width="17.125" style="4" customWidth="1"/>
    <col min="8" max="8" width="44.125" customWidth="1"/>
    <col min="9" max="9" width="3" customWidth="1"/>
    <col min="10" max="10" width="17.125" style="4" customWidth="1"/>
    <col min="11" max="11" width="36.875" customWidth="1"/>
  </cols>
  <sheetData>
    <row r="1" spans="3:11" s="40" customFormat="1" ht="39" customHeight="1">
      <c r="D1" s="45"/>
      <c r="G1" s="45"/>
      <c r="J1" s="45"/>
    </row>
    <row r="2" spans="3:11" s="48" customFormat="1" ht="41.25" customHeight="1">
      <c r="C2" s="46"/>
      <c r="D2" s="47"/>
      <c r="G2" s="47"/>
      <c r="J2" s="47"/>
    </row>
    <row r="3" spans="3:11" ht="15" customHeight="1" thickBot="1">
      <c r="C3" s="10"/>
      <c r="D3" s="30"/>
      <c r="G3" s="30"/>
      <c r="J3" s="30"/>
    </row>
    <row r="4" spans="3:11" ht="17.25" customHeight="1" thickTop="1" thickBot="1">
      <c r="C4" s="10"/>
      <c r="D4" s="81" t="s">
        <v>137</v>
      </c>
      <c r="E4" s="82"/>
      <c r="G4" s="81" t="s">
        <v>137</v>
      </c>
      <c r="H4" s="82"/>
      <c r="J4" s="81" t="s">
        <v>137</v>
      </c>
      <c r="K4" s="82"/>
    </row>
    <row r="5" spans="3:11" ht="21" customHeight="1" thickTop="1">
      <c r="C5" s="10"/>
      <c r="D5" s="79" t="s">
        <v>138</v>
      </c>
      <c r="E5" s="31" t="s">
        <v>120</v>
      </c>
      <c r="G5" s="79" t="s">
        <v>149</v>
      </c>
      <c r="H5" s="31" t="s">
        <v>144</v>
      </c>
      <c r="J5" s="79" t="s">
        <v>139</v>
      </c>
      <c r="K5" s="31" t="s">
        <v>108</v>
      </c>
    </row>
    <row r="6" spans="3:11" ht="21" customHeight="1">
      <c r="C6" s="10"/>
      <c r="D6" s="80"/>
      <c r="E6" s="31" t="s">
        <v>127</v>
      </c>
      <c r="G6" s="80"/>
      <c r="H6" s="31" t="s">
        <v>123</v>
      </c>
      <c r="J6" s="80"/>
      <c r="K6" s="31" t="s">
        <v>134</v>
      </c>
    </row>
    <row r="7" spans="3:11" ht="21" customHeight="1">
      <c r="C7" s="10"/>
      <c r="D7" s="80"/>
      <c r="E7" s="31" t="s">
        <v>121</v>
      </c>
      <c r="G7" s="80"/>
      <c r="H7" s="31" t="s">
        <v>145</v>
      </c>
      <c r="J7" s="80"/>
      <c r="K7" s="32" t="s">
        <v>263</v>
      </c>
    </row>
    <row r="8" spans="3:11" ht="21" customHeight="1">
      <c r="C8" s="10"/>
      <c r="D8" s="80"/>
      <c r="E8" s="31" t="s">
        <v>106</v>
      </c>
      <c r="G8" s="80"/>
      <c r="H8" s="31" t="s">
        <v>147</v>
      </c>
      <c r="J8" s="80"/>
      <c r="K8" s="31" t="s">
        <v>115</v>
      </c>
    </row>
    <row r="9" spans="3:11" ht="21" customHeight="1" thickBot="1">
      <c r="D9" s="80"/>
      <c r="E9" s="31" t="s">
        <v>26</v>
      </c>
      <c r="G9" s="83"/>
      <c r="H9" s="31" t="s">
        <v>146</v>
      </c>
      <c r="J9" s="80"/>
      <c r="K9" s="31" t="s">
        <v>110</v>
      </c>
    </row>
    <row r="10" spans="3:11" ht="21" customHeight="1" thickTop="1">
      <c r="D10" s="80"/>
      <c r="E10" s="31" t="s">
        <v>142</v>
      </c>
      <c r="G10" s="79" t="s">
        <v>150</v>
      </c>
      <c r="H10" s="32" t="s">
        <v>262</v>
      </c>
      <c r="J10" s="80"/>
      <c r="K10" s="31" t="s">
        <v>135</v>
      </c>
    </row>
    <row r="11" spans="3:11" ht="21" customHeight="1">
      <c r="D11" s="80"/>
      <c r="E11" s="31" t="s">
        <v>104</v>
      </c>
      <c r="G11" s="80"/>
      <c r="H11" s="31" t="s">
        <v>128</v>
      </c>
      <c r="J11" s="80"/>
      <c r="K11" s="31" t="s">
        <v>109</v>
      </c>
    </row>
    <row r="12" spans="3:11" ht="21" customHeight="1">
      <c r="D12" s="80"/>
      <c r="E12" s="31" t="s">
        <v>126</v>
      </c>
      <c r="G12" s="80"/>
      <c r="H12" s="31" t="s">
        <v>129</v>
      </c>
      <c r="J12" s="80"/>
      <c r="K12" s="31" t="s">
        <v>136</v>
      </c>
    </row>
    <row r="13" spans="3:11" ht="21" customHeight="1">
      <c r="D13" s="80"/>
      <c r="E13" s="31" t="s">
        <v>143</v>
      </c>
      <c r="G13" s="80"/>
      <c r="H13" s="32" t="s">
        <v>261</v>
      </c>
      <c r="J13" s="80"/>
      <c r="K13" s="31" t="s">
        <v>117</v>
      </c>
    </row>
    <row r="14" spans="3:11" ht="21" customHeight="1" thickBot="1">
      <c r="D14" s="80"/>
      <c r="E14" s="31" t="s">
        <v>122</v>
      </c>
      <c r="G14" s="83"/>
      <c r="H14" s="31" t="s">
        <v>148</v>
      </c>
      <c r="J14" s="80"/>
      <c r="K14" s="31" t="s">
        <v>111</v>
      </c>
    </row>
    <row r="15" spans="3:11" ht="21" customHeight="1" thickTop="1">
      <c r="D15" s="80"/>
      <c r="E15" s="31" t="s">
        <v>124</v>
      </c>
      <c r="G15" s="79" t="s">
        <v>151</v>
      </c>
      <c r="H15" s="31" t="s">
        <v>130</v>
      </c>
      <c r="J15" s="80"/>
      <c r="K15" s="31" t="s">
        <v>116</v>
      </c>
    </row>
    <row r="16" spans="3:11" ht="21" customHeight="1">
      <c r="D16" s="80"/>
      <c r="E16" s="31" t="s">
        <v>105</v>
      </c>
      <c r="G16" s="80"/>
      <c r="H16" s="31" t="s">
        <v>131</v>
      </c>
      <c r="J16" s="80"/>
      <c r="K16" s="31" t="s">
        <v>112</v>
      </c>
    </row>
    <row r="17" spans="4:11" ht="21" customHeight="1">
      <c r="D17" s="80"/>
      <c r="E17" s="31" t="s">
        <v>107</v>
      </c>
      <c r="G17" s="80"/>
      <c r="H17" s="31" t="s">
        <v>132</v>
      </c>
      <c r="J17" s="80"/>
      <c r="K17" s="31" t="s">
        <v>114</v>
      </c>
    </row>
    <row r="18" spans="4:11" ht="21" customHeight="1" thickBot="1">
      <c r="D18" s="80"/>
      <c r="E18" s="31" t="s">
        <v>125</v>
      </c>
      <c r="G18" s="83"/>
      <c r="H18" s="31" t="s">
        <v>133</v>
      </c>
      <c r="J18" s="83"/>
      <c r="K18" s="31" t="s">
        <v>113</v>
      </c>
    </row>
    <row r="19" spans="4:11" ht="21" customHeight="1" thickTop="1"/>
    <row r="20" spans="4:11" ht="21" customHeight="1"/>
    <row r="21" spans="4:11" ht="21" customHeight="1"/>
    <row r="22" spans="4:11" ht="21" customHeight="1"/>
    <row r="23" spans="4:11" ht="21" customHeight="1"/>
    <row r="24" spans="4:11" ht="21" customHeight="1"/>
    <row r="25" spans="4:11" ht="17.25" customHeight="1"/>
    <row r="26" spans="4:11" ht="17.25" customHeight="1"/>
    <row r="27" spans="4:11" ht="17.25" customHeight="1"/>
    <row r="28" spans="4:11" ht="17.25" customHeight="1"/>
    <row r="29" spans="4:11" ht="17.25" customHeight="1"/>
    <row r="30" spans="4:11" ht="17.25" customHeight="1"/>
    <row r="31" spans="4:11" ht="17.25" customHeight="1"/>
    <row r="32" spans="4:11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</sheetData>
  <sheetProtection algorithmName="SHA-512" hashValue="5CzDnUIEhX5RAPe3DrubAQQfhkH7DFSW119i/yq3YOWUREblw1Q+GKNE4mrXb7xUbI+pDgShLBxmIyY6d+uQYQ==" saltValue="VxBikx0IrIQwSI70trgUrQ==" spinCount="100000" sheet="1" formatColumns="0" formatRows="0" insertColumns="0" insertRows="0" insertHyperlinks="0" deleteColumns="0" deleteRows="0" selectLockedCells="1" sort="0" autoFilter="0" pivotTables="0"/>
  <mergeCells count="8">
    <mergeCell ref="D5:D18"/>
    <mergeCell ref="D4:E4"/>
    <mergeCell ref="J4:K4"/>
    <mergeCell ref="G15:G18"/>
    <mergeCell ref="J5:J18"/>
    <mergeCell ref="G4:H4"/>
    <mergeCell ref="G5:G9"/>
    <mergeCell ref="G10:G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K487"/>
  <sheetViews>
    <sheetView showGridLines="0" showRowColHeaders="0" zoomScale="90" zoomScaleNormal="90" zoomScalePageLayoutView="80" workbookViewId="0">
      <pane ySplit="2" topLeftCell="A3" activePane="bottomLeft" state="frozen"/>
      <selection activeCell="B2" sqref="B2"/>
      <selection pane="bottomLeft"/>
    </sheetView>
  </sheetViews>
  <sheetFormatPr defaultColWidth="11" defaultRowHeight="15.75"/>
  <cols>
    <col min="1" max="1" width="2.125" customWidth="1"/>
    <col min="2" max="3" width="1.375" customWidth="1"/>
    <col min="4" max="4" width="17.125" style="4" customWidth="1"/>
    <col min="5" max="5" width="27.625" customWidth="1"/>
    <col min="6" max="6" width="3" customWidth="1"/>
    <col min="7" max="7" width="17.125" style="4" customWidth="1"/>
    <col min="8" max="8" width="44.125" customWidth="1"/>
    <col min="9" max="9" width="3" customWidth="1"/>
    <col min="10" max="10" width="17.125" style="4" customWidth="1"/>
    <col min="11" max="11" width="36.875" customWidth="1"/>
  </cols>
  <sheetData>
    <row r="1" spans="3:11" s="40" customFormat="1" ht="39" customHeight="1">
      <c r="D1" s="45"/>
      <c r="G1" s="45"/>
      <c r="J1" s="45"/>
    </row>
    <row r="2" spans="3:11" s="48" customFormat="1" ht="42.75" customHeight="1">
      <c r="C2" s="46"/>
      <c r="D2" s="47"/>
      <c r="G2" s="54"/>
      <c r="J2" s="54"/>
    </row>
    <row r="3" spans="3:11" ht="15" customHeight="1" thickBot="1">
      <c r="C3" s="10"/>
      <c r="D3" s="30"/>
      <c r="G3" s="30"/>
      <c r="J3" s="30"/>
    </row>
    <row r="4" spans="3:11" ht="17.25" customHeight="1" thickTop="1" thickBot="1">
      <c r="C4" s="10"/>
      <c r="D4" s="81" t="s">
        <v>137</v>
      </c>
      <c r="E4" s="82"/>
      <c r="G4" s="81" t="s">
        <v>137</v>
      </c>
      <c r="H4" s="82"/>
      <c r="J4" s="81" t="s">
        <v>137</v>
      </c>
      <c r="K4" s="82"/>
    </row>
    <row r="5" spans="3:11" ht="21" customHeight="1" thickTop="1">
      <c r="C5" s="10"/>
      <c r="D5" s="79" t="str">
        <f>D!D5</f>
        <v>Comportamentos Positivos</v>
      </c>
      <c r="E5" s="31" t="s">
        <v>187</v>
      </c>
      <c r="G5" s="79" t="str">
        <f>D!$G$5</f>
        <v>Valor na Equipe</v>
      </c>
      <c r="H5" s="31" t="s">
        <v>152</v>
      </c>
      <c r="J5" s="79" t="str">
        <f>D!J5</f>
        <v>Comportamentos Limitantes</v>
      </c>
      <c r="K5" s="31" t="s">
        <v>178</v>
      </c>
    </row>
    <row r="6" spans="3:11" ht="21" customHeight="1">
      <c r="C6" s="10"/>
      <c r="D6" s="80"/>
      <c r="E6" s="31" t="s">
        <v>189</v>
      </c>
      <c r="G6" s="80"/>
      <c r="H6" s="31" t="s">
        <v>154</v>
      </c>
      <c r="J6" s="80"/>
      <c r="K6" s="31" t="s">
        <v>274</v>
      </c>
    </row>
    <row r="7" spans="3:11" ht="21" customHeight="1">
      <c r="C7" s="10"/>
      <c r="D7" s="80"/>
      <c r="E7" s="31" t="s">
        <v>186</v>
      </c>
      <c r="G7" s="80"/>
      <c r="H7" s="31" t="s">
        <v>153</v>
      </c>
      <c r="J7" s="80"/>
      <c r="K7" s="31" t="s">
        <v>179</v>
      </c>
    </row>
    <row r="8" spans="3:11" ht="21" customHeight="1">
      <c r="C8" s="10"/>
      <c r="D8" s="80"/>
      <c r="E8" s="31" t="s">
        <v>177</v>
      </c>
      <c r="G8" s="80"/>
      <c r="H8" s="31" t="s">
        <v>155</v>
      </c>
      <c r="J8" s="80"/>
      <c r="K8" s="31" t="s">
        <v>166</v>
      </c>
    </row>
    <row r="9" spans="3:11" ht="21" customHeight="1" thickBot="1">
      <c r="D9" s="80"/>
      <c r="E9" s="31" t="s">
        <v>170</v>
      </c>
      <c r="G9" s="83"/>
      <c r="H9" s="31" t="s">
        <v>156</v>
      </c>
      <c r="J9" s="80"/>
      <c r="K9" s="31" t="s">
        <v>279</v>
      </c>
    </row>
    <row r="10" spans="3:11" ht="21" customHeight="1" thickTop="1">
      <c r="D10" s="80"/>
      <c r="E10" s="31" t="s">
        <v>171</v>
      </c>
      <c r="G10" s="79" t="str">
        <f>D!$G$10</f>
        <v>Ambiente Ideal</v>
      </c>
      <c r="H10" s="31" t="s">
        <v>157</v>
      </c>
      <c r="J10" s="80"/>
      <c r="K10" s="31" t="s">
        <v>109</v>
      </c>
    </row>
    <row r="11" spans="3:11" ht="21" customHeight="1">
      <c r="D11" s="80"/>
      <c r="E11" s="31" t="s">
        <v>169</v>
      </c>
      <c r="G11" s="80"/>
      <c r="H11" s="31" t="s">
        <v>160</v>
      </c>
      <c r="J11" s="80"/>
      <c r="K11" s="31" t="s">
        <v>168</v>
      </c>
    </row>
    <row r="12" spans="3:11" ht="21" customHeight="1">
      <c r="D12" s="80"/>
      <c r="E12" s="31" t="s">
        <v>172</v>
      </c>
      <c r="G12" s="80"/>
      <c r="H12" s="31" t="s">
        <v>159</v>
      </c>
      <c r="J12" s="80"/>
      <c r="K12" s="31" t="s">
        <v>184</v>
      </c>
    </row>
    <row r="13" spans="3:11" ht="21" customHeight="1">
      <c r="D13" s="80"/>
      <c r="E13" s="31" t="s">
        <v>173</v>
      </c>
      <c r="G13" s="80"/>
      <c r="H13" s="31" t="s">
        <v>158</v>
      </c>
      <c r="J13" s="80"/>
      <c r="K13" s="31" t="s">
        <v>167</v>
      </c>
    </row>
    <row r="14" spans="3:11" ht="21" customHeight="1" thickBot="1">
      <c r="D14" s="80"/>
      <c r="E14" s="31" t="s">
        <v>56</v>
      </c>
      <c r="G14" s="83"/>
      <c r="H14" s="31" t="s">
        <v>161</v>
      </c>
      <c r="J14" s="80"/>
      <c r="K14" s="31" t="s">
        <v>280</v>
      </c>
    </row>
    <row r="15" spans="3:11" ht="21" customHeight="1" thickTop="1">
      <c r="D15" s="80"/>
      <c r="E15" s="31" t="s">
        <v>174</v>
      </c>
      <c r="G15" s="79" t="str">
        <f>D!$G$15</f>
        <v>Sob Pressão</v>
      </c>
      <c r="H15" s="31" t="s">
        <v>164</v>
      </c>
      <c r="J15" s="80"/>
      <c r="K15" s="31" t="s">
        <v>181</v>
      </c>
    </row>
    <row r="16" spans="3:11" ht="21" customHeight="1">
      <c r="D16" s="80"/>
      <c r="E16" s="31" t="s">
        <v>185</v>
      </c>
      <c r="G16" s="80"/>
      <c r="H16" s="31" t="s">
        <v>163</v>
      </c>
      <c r="J16" s="80"/>
      <c r="K16" s="31" t="s">
        <v>183</v>
      </c>
    </row>
    <row r="17" spans="4:11" ht="21" customHeight="1">
      <c r="D17" s="80"/>
      <c r="E17" s="31" t="s">
        <v>175</v>
      </c>
      <c r="G17" s="80"/>
      <c r="H17" s="31" t="s">
        <v>165</v>
      </c>
      <c r="J17" s="80"/>
      <c r="K17" s="31" t="s">
        <v>182</v>
      </c>
    </row>
    <row r="18" spans="4:11" ht="21" customHeight="1" thickBot="1">
      <c r="D18" s="80"/>
      <c r="E18" s="31" t="s">
        <v>176</v>
      </c>
      <c r="G18" s="83"/>
      <c r="H18" s="31" t="s">
        <v>162</v>
      </c>
      <c r="J18" s="83"/>
      <c r="K18" s="31" t="s">
        <v>180</v>
      </c>
    </row>
    <row r="19" spans="4:11" ht="17.25" customHeight="1" thickTop="1"/>
    <row r="20" spans="4:11" ht="17.25" customHeight="1"/>
    <row r="21" spans="4:11" ht="17.25" customHeight="1"/>
    <row r="22" spans="4:11" ht="17.25" customHeight="1"/>
    <row r="23" spans="4:11" ht="17.25" customHeight="1"/>
    <row r="24" spans="4:11" ht="17.25" customHeight="1"/>
    <row r="25" spans="4:11" ht="17.25" customHeight="1"/>
    <row r="26" spans="4:11" ht="17.25" customHeight="1"/>
    <row r="27" spans="4:11" ht="17.25" customHeight="1"/>
    <row r="28" spans="4:11" ht="17.25" customHeight="1"/>
    <row r="29" spans="4:11" ht="17.25" customHeight="1"/>
    <row r="30" spans="4:11" ht="17.25" customHeight="1"/>
    <row r="31" spans="4:11" ht="17.25" customHeight="1"/>
    <row r="32" spans="4:11" ht="17.25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</sheetData>
  <sheetProtection algorithmName="SHA-512" hashValue="oNGaroM3BfK8S7ofiQpK2k0i1XZbnxLzok2RUnzS3/BHDTuMKQ4xG5/xWZFADtQBS0zkM82MyVGSSDen/3WQYw==" saltValue="r2KRCBWGIdDRcG6ip+LMqw==" spinCount="100000" sheet="1" formatColumns="0" formatRows="0" insertColumns="0" insertRows="0" insertHyperlinks="0" deleteColumns="0" deleteRows="0" selectLockedCells="1" sort="0" autoFilter="0" pivotTables="0"/>
  <sortState xmlns:xlrd2="http://schemas.microsoft.com/office/spreadsheetml/2017/richdata2" ref="K5:K19">
    <sortCondition ref="K19"/>
  </sortState>
  <mergeCells count="8">
    <mergeCell ref="J4:K4"/>
    <mergeCell ref="G15:G18"/>
    <mergeCell ref="D4:E4"/>
    <mergeCell ref="D5:D18"/>
    <mergeCell ref="G5:G9"/>
    <mergeCell ref="G10:G14"/>
    <mergeCell ref="G4:H4"/>
    <mergeCell ref="J5:J1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K488"/>
  <sheetViews>
    <sheetView showGridLines="0" showRowColHeaders="0" zoomScale="90" zoomScaleNormal="90" zoomScalePageLayoutView="80" workbookViewId="0">
      <pane ySplit="2" topLeftCell="A3" activePane="bottomLeft" state="frozen"/>
      <selection activeCell="B2" sqref="B2"/>
      <selection pane="bottomLeft"/>
    </sheetView>
  </sheetViews>
  <sheetFormatPr defaultColWidth="11" defaultRowHeight="15.75"/>
  <cols>
    <col min="1" max="1" width="2.125" customWidth="1"/>
    <col min="2" max="3" width="1.375" customWidth="1"/>
    <col min="4" max="4" width="17.125" style="4" customWidth="1"/>
    <col min="5" max="5" width="27.625" customWidth="1"/>
    <col min="6" max="6" width="3" customWidth="1"/>
    <col min="7" max="7" width="17.125" style="4" customWidth="1"/>
    <col min="8" max="8" width="44.125" customWidth="1"/>
    <col min="9" max="9" width="3" customWidth="1"/>
    <col min="10" max="10" width="17.125" style="4" customWidth="1"/>
    <col min="11" max="11" width="36.875" customWidth="1"/>
  </cols>
  <sheetData>
    <row r="1" spans="3:11" s="40" customFormat="1" ht="39" customHeight="1">
      <c r="D1" s="45"/>
      <c r="G1" s="45"/>
      <c r="J1" s="45"/>
    </row>
    <row r="2" spans="3:11" s="48" customFormat="1" ht="45" customHeight="1">
      <c r="C2" s="46"/>
      <c r="D2" s="47"/>
      <c r="G2" s="54"/>
      <c r="J2" s="54"/>
    </row>
    <row r="3" spans="3:11" ht="15" customHeight="1" thickBot="1">
      <c r="C3" s="10"/>
      <c r="D3" s="30"/>
      <c r="G3" s="30"/>
      <c r="J3" s="30"/>
    </row>
    <row r="4" spans="3:11" ht="17.25" customHeight="1" thickTop="1" thickBot="1">
      <c r="C4" s="10"/>
      <c r="D4" s="81" t="s">
        <v>137</v>
      </c>
      <c r="E4" s="82"/>
      <c r="G4" s="81" t="s">
        <v>137</v>
      </c>
      <c r="H4" s="82"/>
      <c r="J4" s="81" t="s">
        <v>137</v>
      </c>
      <c r="K4" s="82"/>
    </row>
    <row r="5" spans="3:11" ht="21" customHeight="1" thickTop="1">
      <c r="C5" s="10"/>
      <c r="D5" s="79" t="str">
        <f>I!$D$5</f>
        <v>Comportamentos Positivos</v>
      </c>
      <c r="E5" s="33" t="s">
        <v>308</v>
      </c>
      <c r="G5" s="79" t="str">
        <f>D!$G$5</f>
        <v>Valor na Equipe</v>
      </c>
      <c r="H5" s="31" t="s">
        <v>154</v>
      </c>
      <c r="J5" s="79" t="str">
        <f>D!J5</f>
        <v>Comportamentos Limitantes</v>
      </c>
      <c r="K5" s="31" t="s">
        <v>221</v>
      </c>
    </row>
    <row r="6" spans="3:11" ht="21" customHeight="1">
      <c r="C6" s="10"/>
      <c r="D6" s="80"/>
      <c r="E6" s="31" t="s">
        <v>204</v>
      </c>
      <c r="G6" s="80"/>
      <c r="H6" s="31" t="s">
        <v>211</v>
      </c>
      <c r="J6" s="80"/>
      <c r="K6" s="31" t="s">
        <v>194</v>
      </c>
    </row>
    <row r="7" spans="3:11" ht="21" customHeight="1">
      <c r="C7" s="10"/>
      <c r="D7" s="80"/>
      <c r="E7" s="31" t="s">
        <v>203</v>
      </c>
      <c r="G7" s="80"/>
      <c r="H7" s="31" t="s">
        <v>212</v>
      </c>
      <c r="J7" s="80"/>
      <c r="K7" s="31" t="s">
        <v>222</v>
      </c>
    </row>
    <row r="8" spans="3:11" ht="21" customHeight="1">
      <c r="C8" s="10"/>
      <c r="D8" s="80"/>
      <c r="E8" s="31" t="s">
        <v>202</v>
      </c>
      <c r="G8" s="80"/>
      <c r="H8" s="31" t="s">
        <v>210</v>
      </c>
      <c r="J8" s="80"/>
      <c r="K8" s="31" t="s">
        <v>275</v>
      </c>
    </row>
    <row r="9" spans="3:11" ht="21" customHeight="1" thickBot="1">
      <c r="D9" s="80"/>
      <c r="E9" s="31" t="s">
        <v>209</v>
      </c>
      <c r="G9" s="83"/>
      <c r="H9" s="31" t="s">
        <v>260</v>
      </c>
      <c r="J9" s="80"/>
      <c r="K9" s="31" t="s">
        <v>193</v>
      </c>
    </row>
    <row r="10" spans="3:11" ht="21" customHeight="1" thickTop="1">
      <c r="D10" s="80"/>
      <c r="E10" s="31" t="s">
        <v>188</v>
      </c>
      <c r="G10" s="79" t="str">
        <f>D!$G$10</f>
        <v>Ambiente Ideal</v>
      </c>
      <c r="H10" s="31" t="s">
        <v>213</v>
      </c>
      <c r="J10" s="80"/>
      <c r="K10" s="31" t="s">
        <v>191</v>
      </c>
    </row>
    <row r="11" spans="3:11" ht="21" customHeight="1">
      <c r="D11" s="80"/>
      <c r="E11" s="31" t="s">
        <v>208</v>
      </c>
      <c r="G11" s="80"/>
      <c r="H11" s="31" t="s">
        <v>214</v>
      </c>
      <c r="J11" s="80"/>
      <c r="K11" s="31" t="s">
        <v>196</v>
      </c>
    </row>
    <row r="12" spans="3:11" ht="21" customHeight="1">
      <c r="D12" s="80"/>
      <c r="E12" s="31" t="s">
        <v>206</v>
      </c>
      <c r="G12" s="80"/>
      <c r="H12" s="31" t="s">
        <v>217</v>
      </c>
      <c r="J12" s="80"/>
      <c r="K12" s="31" t="s">
        <v>223</v>
      </c>
    </row>
    <row r="13" spans="3:11" ht="21" customHeight="1">
      <c r="D13" s="80"/>
      <c r="E13" s="31" t="s">
        <v>201</v>
      </c>
      <c r="G13" s="80"/>
      <c r="H13" s="31" t="s">
        <v>216</v>
      </c>
      <c r="J13" s="80"/>
      <c r="K13" s="31" t="s">
        <v>278</v>
      </c>
    </row>
    <row r="14" spans="3:11" ht="21" customHeight="1" thickBot="1">
      <c r="D14" s="80"/>
      <c r="E14" s="31" t="s">
        <v>198</v>
      </c>
      <c r="G14" s="83"/>
      <c r="H14" s="31" t="s">
        <v>215</v>
      </c>
      <c r="J14" s="80"/>
      <c r="K14" s="31" t="s">
        <v>192</v>
      </c>
    </row>
    <row r="15" spans="3:11" ht="21" customHeight="1" thickTop="1">
      <c r="D15" s="80"/>
      <c r="E15" s="31" t="s">
        <v>10</v>
      </c>
      <c r="G15" s="79" t="str">
        <f>D!$G$15</f>
        <v>Sob Pressão</v>
      </c>
      <c r="H15" s="31" t="s">
        <v>219</v>
      </c>
      <c r="J15" s="80"/>
      <c r="K15" s="31" t="s">
        <v>277</v>
      </c>
    </row>
    <row r="16" spans="3:11" ht="21" customHeight="1">
      <c r="D16" s="80"/>
      <c r="E16" s="31" t="s">
        <v>200</v>
      </c>
      <c r="G16" s="80"/>
      <c r="H16" s="31" t="s">
        <v>66</v>
      </c>
      <c r="J16" s="80"/>
      <c r="K16" s="31" t="s">
        <v>190</v>
      </c>
    </row>
    <row r="17" spans="4:11" ht="21" customHeight="1">
      <c r="D17" s="80"/>
      <c r="E17" s="31" t="s">
        <v>205</v>
      </c>
      <c r="G17" s="80"/>
      <c r="H17" s="31" t="s">
        <v>220</v>
      </c>
      <c r="J17" s="80"/>
      <c r="K17" s="31" t="s">
        <v>197</v>
      </c>
    </row>
    <row r="18" spans="4:11" ht="21" customHeight="1" thickBot="1">
      <c r="D18" s="80"/>
      <c r="E18" s="31" t="s">
        <v>207</v>
      </c>
      <c r="G18" s="83"/>
      <c r="H18" s="31" t="s">
        <v>218</v>
      </c>
      <c r="J18" s="83"/>
      <c r="K18" s="31" t="s">
        <v>195</v>
      </c>
    </row>
    <row r="19" spans="4:11" ht="17.25" customHeight="1" thickTop="1"/>
    <row r="20" spans="4:11" ht="17.25" customHeight="1"/>
    <row r="21" spans="4:11" ht="17.25" customHeight="1"/>
    <row r="22" spans="4:11" ht="17.25" customHeight="1"/>
    <row r="23" spans="4:11" ht="17.25" customHeight="1"/>
    <row r="24" spans="4:11" ht="17.25" customHeight="1"/>
    <row r="25" spans="4:11" ht="17.25" customHeight="1"/>
    <row r="26" spans="4:11" ht="17.25" customHeight="1"/>
    <row r="27" spans="4:11" ht="17.25" customHeight="1"/>
    <row r="28" spans="4:11" ht="17.25" customHeight="1"/>
    <row r="29" spans="4:11" ht="17.25" customHeight="1"/>
    <row r="30" spans="4:11" ht="17.25" customHeight="1"/>
    <row r="31" spans="4:11" ht="17.25" customHeight="1"/>
    <row r="32" spans="4:11" ht="17.25" customHeight="1"/>
    <row r="33" ht="17.25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</sheetData>
  <sheetProtection algorithmName="SHA-512" hashValue="hu7bQ7uTZ3A87d40oduDtp8Xs+iZijgLjv8kfrHm/WXncuBJLKzMxdrTR96z4itbj5eRxVDzlYrhDvh8CHWYHg==" saltValue="aS4YKFAHiqBhmHKSTFTqOA==" spinCount="100000" sheet="1" formatColumns="0" formatRows="0" insertColumns="0" insertRows="0" insertHyperlinks="0" deleteColumns="0" deleteRows="0" selectLockedCells="1" sort="0" autoFilter="0" pivotTables="0"/>
  <sortState xmlns:xlrd2="http://schemas.microsoft.com/office/spreadsheetml/2017/richdata2" ref="E5:E19">
    <sortCondition ref="E19"/>
  </sortState>
  <mergeCells count="8">
    <mergeCell ref="G4:H4"/>
    <mergeCell ref="J4:K4"/>
    <mergeCell ref="G15:G18"/>
    <mergeCell ref="D4:E4"/>
    <mergeCell ref="D5:D18"/>
    <mergeCell ref="G5:G9"/>
    <mergeCell ref="G10:G14"/>
    <mergeCell ref="J5:J1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1:K491"/>
  <sheetViews>
    <sheetView showGridLines="0" showRowColHeaders="0" zoomScale="90" zoomScaleNormal="90" zoomScalePageLayoutView="80" workbookViewId="0">
      <pane ySplit="2" topLeftCell="A3" activePane="bottomLeft" state="frozen"/>
      <selection activeCell="B2" sqref="B2"/>
      <selection pane="bottomLeft"/>
    </sheetView>
  </sheetViews>
  <sheetFormatPr defaultColWidth="11" defaultRowHeight="15.75"/>
  <cols>
    <col min="1" max="1" width="2.125" customWidth="1"/>
    <col min="2" max="3" width="1.375" customWidth="1"/>
    <col min="4" max="4" width="17.125" style="4" customWidth="1"/>
    <col min="5" max="5" width="27.625" customWidth="1"/>
    <col min="6" max="6" width="3" customWidth="1"/>
    <col min="7" max="7" width="17.125" style="4" customWidth="1"/>
    <col min="8" max="8" width="44.125" customWidth="1"/>
    <col min="9" max="9" width="3" customWidth="1"/>
    <col min="10" max="10" width="17.125" style="4" customWidth="1"/>
    <col min="11" max="11" width="36.875" customWidth="1"/>
  </cols>
  <sheetData>
    <row r="1" spans="3:11" s="40" customFormat="1" ht="39" customHeight="1">
      <c r="D1" s="45"/>
      <c r="G1" s="45"/>
      <c r="J1" s="45"/>
    </row>
    <row r="2" spans="3:11" s="48" customFormat="1" ht="41.25" customHeight="1">
      <c r="C2" s="46"/>
      <c r="D2" s="47"/>
      <c r="G2" s="54"/>
      <c r="J2" s="54"/>
    </row>
    <row r="3" spans="3:11" ht="18.75" customHeight="1" thickBot="1">
      <c r="C3" s="10"/>
      <c r="D3" s="30"/>
      <c r="G3" s="30"/>
      <c r="J3" s="30"/>
    </row>
    <row r="4" spans="3:11" ht="17.25" customHeight="1" thickTop="1" thickBot="1">
      <c r="C4" s="10"/>
      <c r="D4" s="81" t="s">
        <v>137</v>
      </c>
      <c r="E4" s="82"/>
      <c r="G4" s="81" t="s">
        <v>137</v>
      </c>
      <c r="H4" s="82"/>
      <c r="J4" s="81" t="s">
        <v>137</v>
      </c>
      <c r="K4" s="82"/>
    </row>
    <row r="5" spans="3:11" ht="21" customHeight="1" thickTop="1">
      <c r="C5" s="10"/>
      <c r="D5" s="79" t="str">
        <f>I!$D$5</f>
        <v>Comportamentos Positivos</v>
      </c>
      <c r="E5" s="31" t="s">
        <v>199</v>
      </c>
      <c r="G5" s="79" t="str">
        <f>D!$G$5</f>
        <v>Valor na Equipe</v>
      </c>
      <c r="H5" s="31" t="s">
        <v>241</v>
      </c>
      <c r="J5" s="79" t="str">
        <f>D!J5</f>
        <v>Comportamentos Limitantes</v>
      </c>
      <c r="K5" s="31" t="s">
        <v>254</v>
      </c>
    </row>
    <row r="6" spans="3:11" ht="21" customHeight="1">
      <c r="C6" s="10"/>
      <c r="D6" s="80"/>
      <c r="E6" s="31" t="s">
        <v>255</v>
      </c>
      <c r="G6" s="80"/>
      <c r="H6" s="31" t="s">
        <v>238</v>
      </c>
      <c r="J6" s="80"/>
      <c r="K6" s="31" t="s">
        <v>249</v>
      </c>
    </row>
    <row r="7" spans="3:11" ht="21" customHeight="1">
      <c r="C7" s="10"/>
      <c r="D7" s="80"/>
      <c r="E7" s="31" t="s">
        <v>243</v>
      </c>
      <c r="G7" s="80"/>
      <c r="H7" s="31" t="s">
        <v>239</v>
      </c>
      <c r="J7" s="80"/>
      <c r="K7" s="31" t="s">
        <v>224</v>
      </c>
    </row>
    <row r="8" spans="3:11" ht="21" customHeight="1">
      <c r="C8" s="10"/>
      <c r="D8" s="80"/>
      <c r="E8" s="31" t="s">
        <v>208</v>
      </c>
      <c r="G8" s="80"/>
      <c r="H8" s="31" t="s">
        <v>237</v>
      </c>
      <c r="J8" s="80"/>
      <c r="K8" s="31" t="s">
        <v>220</v>
      </c>
    </row>
    <row r="9" spans="3:11" ht="21" customHeight="1" thickBot="1">
      <c r="D9" s="80"/>
      <c r="E9" s="31" t="s">
        <v>256</v>
      </c>
      <c r="G9" s="83"/>
      <c r="H9" s="31" t="s">
        <v>240</v>
      </c>
      <c r="J9" s="80"/>
      <c r="K9" s="31" t="s">
        <v>250</v>
      </c>
    </row>
    <row r="10" spans="3:11" ht="21" customHeight="1" thickTop="1">
      <c r="D10" s="80"/>
      <c r="E10" s="31" t="s">
        <v>244</v>
      </c>
      <c r="G10" s="79" t="str">
        <f>D!$G$10</f>
        <v>Ambiente Ideal</v>
      </c>
      <c r="H10" s="31" t="s">
        <v>235</v>
      </c>
      <c r="J10" s="80"/>
      <c r="K10" s="31" t="s">
        <v>226</v>
      </c>
    </row>
    <row r="11" spans="3:11" ht="21" customHeight="1">
      <c r="D11" s="80"/>
      <c r="E11" s="31" t="s">
        <v>242</v>
      </c>
      <c r="G11" s="80"/>
      <c r="H11" s="31" t="s">
        <v>233</v>
      </c>
      <c r="J11" s="80"/>
      <c r="K11" s="31" t="s">
        <v>253</v>
      </c>
    </row>
    <row r="12" spans="3:11" ht="21" customHeight="1">
      <c r="D12" s="80"/>
      <c r="E12" s="31" t="s">
        <v>259</v>
      </c>
      <c r="G12" s="80"/>
      <c r="H12" s="31" t="s">
        <v>236</v>
      </c>
      <c r="J12" s="80"/>
      <c r="K12" s="31" t="s">
        <v>227</v>
      </c>
    </row>
    <row r="13" spans="3:11" ht="21" customHeight="1">
      <c r="D13" s="80"/>
      <c r="E13" s="31" t="s">
        <v>258</v>
      </c>
      <c r="G13" s="80"/>
      <c r="H13" s="31" t="s">
        <v>232</v>
      </c>
      <c r="J13" s="80"/>
      <c r="K13" s="31" t="s">
        <v>248</v>
      </c>
    </row>
    <row r="14" spans="3:11" ht="21" customHeight="1" thickBot="1">
      <c r="D14" s="80"/>
      <c r="E14" s="31" t="s">
        <v>246</v>
      </c>
      <c r="G14" s="83"/>
      <c r="H14" s="31" t="s">
        <v>234</v>
      </c>
      <c r="J14" s="80"/>
      <c r="K14" s="31" t="s">
        <v>225</v>
      </c>
    </row>
    <row r="15" spans="3:11" ht="21" customHeight="1" thickTop="1">
      <c r="D15" s="80"/>
      <c r="E15" s="31" t="s">
        <v>10</v>
      </c>
      <c r="G15" s="79" t="str">
        <f>D!$G$15</f>
        <v>Sob Pressão</v>
      </c>
      <c r="H15" s="31" t="s">
        <v>229</v>
      </c>
      <c r="J15" s="80"/>
      <c r="K15" s="31" t="s">
        <v>276</v>
      </c>
    </row>
    <row r="16" spans="3:11" ht="21" customHeight="1">
      <c r="D16" s="80"/>
      <c r="E16" s="31" t="s">
        <v>257</v>
      </c>
      <c r="G16" s="80"/>
      <c r="H16" s="31" t="s">
        <v>230</v>
      </c>
      <c r="J16" s="80"/>
      <c r="K16" s="31" t="s">
        <v>251</v>
      </c>
    </row>
    <row r="17" spans="4:11" ht="21" customHeight="1">
      <c r="D17" s="80"/>
      <c r="E17" s="31" t="s">
        <v>247</v>
      </c>
      <c r="G17" s="80"/>
      <c r="H17" s="31" t="s">
        <v>231</v>
      </c>
      <c r="J17" s="80"/>
      <c r="K17" s="31" t="s">
        <v>252</v>
      </c>
    </row>
    <row r="18" spans="4:11" ht="21" customHeight="1" thickBot="1">
      <c r="D18" s="80"/>
      <c r="E18" s="31" t="s">
        <v>245</v>
      </c>
      <c r="G18" s="83"/>
      <c r="H18" s="31" t="s">
        <v>228</v>
      </c>
      <c r="J18" s="83"/>
      <c r="K18" s="31"/>
    </row>
    <row r="19" spans="4:11" ht="17.25" customHeight="1" thickTop="1"/>
    <row r="20" spans="4:11" ht="17.25" customHeight="1"/>
    <row r="21" spans="4:11" ht="17.25" customHeight="1"/>
    <row r="22" spans="4:11" ht="17.25" customHeight="1"/>
    <row r="23" spans="4:11" ht="17.25" customHeight="1"/>
    <row r="24" spans="4:11" ht="17.25" customHeight="1"/>
    <row r="25" spans="4:11" ht="17.25" customHeight="1"/>
    <row r="26" spans="4:11" ht="17.25" customHeight="1"/>
    <row r="27" spans="4:11" ht="17.25" customHeight="1"/>
    <row r="28" spans="4:11" ht="17.25" customHeight="1"/>
    <row r="29" spans="4:11" ht="17.25" customHeight="1"/>
    <row r="30" spans="4:11" ht="17.25" customHeight="1"/>
    <row r="31" spans="4:11" ht="17.25" customHeight="1"/>
    <row r="32" spans="4:11" ht="17.25" customHeight="1"/>
    <row r="33" ht="17.25" customHeight="1"/>
    <row r="34" ht="17.25" customHeight="1"/>
    <row r="35" ht="17.25" customHeight="1"/>
    <row r="36" ht="17.25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</sheetData>
  <sheetProtection algorithmName="SHA-512" hashValue="zqJr6kGs+xpQvlR3iQuhUi8OMeSbDRYWIGJ1ck9+WoGnnd4kUPjxmjdj7XozEdvAxrHwkZn5aks9TQEmm+x9yg==" saltValue="AQZXVfsRMJKTmBOGjuNKnA==" spinCount="100000" sheet="1" formatColumns="0" formatRows="0" insertColumns="0" insertRows="0" insertHyperlinks="0" deleteColumns="0" deleteRows="0" selectLockedCells="1" sort="0" autoFilter="0" pivotTables="0"/>
  <sortState xmlns:xlrd2="http://schemas.microsoft.com/office/spreadsheetml/2017/richdata2" ref="E5:E21">
    <sortCondition ref="E5"/>
  </sortState>
  <mergeCells count="8">
    <mergeCell ref="G4:H4"/>
    <mergeCell ref="J4:K4"/>
    <mergeCell ref="G15:G18"/>
    <mergeCell ref="D4:E4"/>
    <mergeCell ref="D5:D18"/>
    <mergeCell ref="G5:G9"/>
    <mergeCell ref="G10:G14"/>
    <mergeCell ref="J5:J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Instruções</vt:lpstr>
      <vt:lpstr>Auto</vt:lpstr>
      <vt:lpstr>Perfil DISC</vt:lpstr>
      <vt:lpstr>PA</vt:lpstr>
      <vt:lpstr>D</vt:lpstr>
      <vt:lpstr>I</vt:lpstr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servidor</cp:lastModifiedBy>
  <cp:lastPrinted>2017-08-09T23:03:49Z</cp:lastPrinted>
  <dcterms:created xsi:type="dcterms:W3CDTF">2017-07-25T18:13:49Z</dcterms:created>
  <dcterms:modified xsi:type="dcterms:W3CDTF">2024-09-20T16:24:22Z</dcterms:modified>
</cp:coreProperties>
</file>